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單總表" sheetId="1" r:id="rId1"/>
    <sheet name="標單詳細表" sheetId="2" r:id="rId2"/>
    <sheet name="標單單價分析表" sheetId="3" r:id="rId3"/>
    <sheet name="標單資源統計表" sheetId="4" r:id="rId4"/>
  </sheets>
  <definedNames>
    <definedName name="_xlnm.Print_Titles" localSheetId="0">'標單總表'!$1:$8</definedName>
    <definedName name="_xlnm.Print_Titles" localSheetId="1">'標單詳細表'!$1:$8</definedName>
    <definedName name="_xlnm.Print_Titles" localSheetId="2">'標單單價分析表'!$1:$7</definedName>
    <definedName name="_xlnm.Print_Titles" localSheetId="3">'標單資源統計表'!$1:$9</definedName>
  </definedNames>
  <calcPr fullCalcOnLoad="1"/>
</workbook>
</file>

<file path=xl/sharedStrings.xml><?xml version="1.0" encoding="utf-8"?>
<sst xmlns="http://schemas.openxmlformats.org/spreadsheetml/2006/main" count="798" uniqueCount="310">
  <si>
    <t>W021001001104,#</t>
  </si>
  <si>
    <t>電動伸縮門購買及安裝</t>
  </si>
  <si>
    <t>梯)，框式，租金</t>
  </si>
  <si>
    <t>1:3水泥砂漿崁縫含粉光</t>
  </si>
  <si>
    <t>M6041060340</t>
  </si>
  <si>
    <t>M6041060332,#</t>
  </si>
  <si>
    <t>單 價</t>
  </si>
  <si>
    <t>項  目  及  說  明</t>
  </si>
  <si>
    <t>馬達 24 VCD/1/3HP(含觸碰停止器)</t>
  </si>
  <si>
    <t>W012742002004,#</t>
  </si>
  <si>
    <t>營業稅(5%)</t>
  </si>
  <si>
    <t>材料</t>
  </si>
  <si>
    <t>WO0127100038</t>
  </si>
  <si>
    <t>SW2氟碳烤漆帷幕牆</t>
  </si>
  <si>
    <t>W01271X0102,#</t>
  </si>
  <si>
    <t>座</t>
  </si>
  <si>
    <t>施工警告燈號(租用)</t>
  </si>
  <si>
    <t>備註</t>
  </si>
  <si>
    <t>計價代碼：W021001000020</t>
  </si>
  <si>
    <t>合法運棄</t>
  </si>
  <si>
    <t>本工程費</t>
  </si>
  <si>
    <t>M6041060336</t>
  </si>
  <si>
    <t>面層打除整平</t>
  </si>
  <si>
    <t>工作項目：施工中交通安全維護及設施費</t>
  </si>
  <si>
    <t>單位：M2</t>
  </si>
  <si>
    <t>M6041060342</t>
  </si>
  <si>
    <t>勞工安全衛生，工程安全帶</t>
  </si>
  <si>
    <t>W01271A3034</t>
  </si>
  <si>
    <t>全</t>
  </si>
  <si>
    <t>M6041060345</t>
  </si>
  <si>
    <t>複 價</t>
  </si>
  <si>
    <t>W012719003002</t>
  </si>
  <si>
    <t>W0155680207</t>
  </si>
  <si>
    <t>0154010025AA,#</t>
  </si>
  <si>
    <t>M01521000009</t>
  </si>
  <si>
    <t>W0155631007</t>
  </si>
  <si>
    <t>W0155631007,#</t>
  </si>
  <si>
    <t>A3</t>
  </si>
  <si>
    <t>運雜費及工料損耗</t>
  </si>
  <si>
    <t>M</t>
  </si>
  <si>
    <t>W01330X0000,#</t>
  </si>
  <si>
    <t>W0133020000,#</t>
  </si>
  <si>
    <t>A</t>
  </si>
  <si>
    <t>施工輔助設施，施工架，鋼管(含腳踏板.工作</t>
  </si>
  <si>
    <t>W01330X0000</t>
  </si>
  <si>
    <t>W0157428007</t>
  </si>
  <si>
    <t>M6041060338</t>
  </si>
  <si>
    <t>活動型拒馬(租用)</t>
  </si>
  <si>
    <t>W01271C0026</t>
  </si>
  <si>
    <t>W01556B0004</t>
  </si>
  <si>
    <t>總價(總計)</t>
  </si>
  <si>
    <t>計價代碼：W0133000000</t>
  </si>
  <si>
    <t>勞工安全衛生，工地用安全帽</t>
  </si>
  <si>
    <t xml:space="preserve">人工：                    機具：                </t>
  </si>
  <si>
    <t>交通錐，高70cm，塑膠(租用)</t>
  </si>
  <si>
    <t>WO0127100040</t>
  </si>
  <si>
    <t>營造綜合保險費(1%)</t>
  </si>
  <si>
    <t>D1不銹鋼板防火門</t>
  </si>
  <si>
    <t>每 樘 單價計</t>
  </si>
  <si>
    <t>M6041060343</t>
  </si>
  <si>
    <t>宿舍2樓前防火門弓器更新</t>
  </si>
  <si>
    <t>施工品質作業管制費</t>
  </si>
  <si>
    <t>4.3.1000.193</t>
  </si>
  <si>
    <t>臺灣臺東地方法院檢察署</t>
  </si>
  <si>
    <t>總表[標單]</t>
  </si>
  <si>
    <t>計價代碼：W021001000024</t>
  </si>
  <si>
    <t>工料名稱</t>
  </si>
  <si>
    <t>式</t>
  </si>
  <si>
    <t>單 位</t>
  </si>
  <si>
    <t>WO0127100046,#</t>
  </si>
  <si>
    <t>安裝拆紙及清潔</t>
  </si>
  <si>
    <t>W012742002004</t>
  </si>
  <si>
    <t>W015567000A,#</t>
  </si>
  <si>
    <t>W01574X0004</t>
  </si>
  <si>
    <t>WO0127100046</t>
  </si>
  <si>
    <t>拆裝含運棄</t>
  </si>
  <si>
    <t>WO0127100037</t>
  </si>
  <si>
    <t>工程用量</t>
  </si>
  <si>
    <t>計價代碼：W021001000021</t>
  </si>
  <si>
    <t>基座及安裝</t>
  </si>
  <si>
    <t>氟碳烤漆鋁料</t>
  </si>
  <si>
    <t>數 量</t>
  </si>
  <si>
    <t>工程編號：105008</t>
  </si>
  <si>
    <t>計價代碼：W021001000022</t>
  </si>
  <si>
    <t>W0155642107</t>
  </si>
  <si>
    <t>6及8mm強化玻璃更新(外牆)</t>
  </si>
  <si>
    <t>項 次</t>
  </si>
  <si>
    <t>工.料</t>
  </si>
  <si>
    <t>片</t>
  </si>
  <si>
    <t>W01330X0001</t>
  </si>
  <si>
    <t>W01330X0002,#</t>
  </si>
  <si>
    <t>會計科目</t>
  </si>
  <si>
    <t>M6041060332</t>
  </si>
  <si>
    <t>W0157426500</t>
  </si>
  <si>
    <t>A2-07</t>
  </si>
  <si>
    <t>M2</t>
  </si>
  <si>
    <t>移動性施工標誌(租用)</t>
  </si>
  <si>
    <t>105年度尼伯特颱風災害復建工程</t>
  </si>
  <si>
    <t>A2</t>
  </si>
  <si>
    <t>施工輔助設施，施工架，鋼管(含腳踏板</t>
  </si>
  <si>
    <t>W021001004004</t>
  </si>
  <si>
    <t>交通維持管理費</t>
  </si>
  <si>
    <t>M6041060341</t>
  </si>
  <si>
    <t>2.5mm氟碳烤漆鋁板</t>
  </si>
  <si>
    <t>品管行政作業費</t>
  </si>
  <si>
    <t>只</t>
  </si>
  <si>
    <t>W021001001007,#</t>
  </si>
  <si>
    <t>發泡填縫劑嵌縫</t>
  </si>
  <si>
    <t>105008</t>
  </si>
  <si>
    <t>W021001001007</t>
  </si>
  <si>
    <t>廢棄物清除整理及運棄</t>
  </si>
  <si>
    <t>D2粉體烤漆鋼板防火門</t>
  </si>
  <si>
    <t>拆除及安裝</t>
  </si>
  <si>
    <t>工作項目：SW1氟碳烤漆帷幕天窗</t>
  </si>
  <si>
    <t>發包工程費</t>
  </si>
  <si>
    <t>工程名稱</t>
  </si>
  <si>
    <t>M6041060334</t>
  </si>
  <si>
    <t>單價分析表[標單]</t>
  </si>
  <si>
    <t>W0133010000,#</t>
  </si>
  <si>
    <t>015401100002</t>
  </si>
  <si>
    <t>M01521000009,#</t>
  </si>
  <si>
    <t>WO0127100045</t>
  </si>
  <si>
    <t>單價</t>
  </si>
  <si>
    <t>M01521000001,#</t>
  </si>
  <si>
    <t>計價代碼：W021001000025</t>
  </si>
  <si>
    <t>才</t>
  </si>
  <si>
    <t>WO0127100006</t>
  </si>
  <si>
    <t>資源統計表[標單]</t>
  </si>
  <si>
    <t>面</t>
  </si>
  <si>
    <t>雜項工程費</t>
  </si>
  <si>
    <t>原有天窗拆除運棄</t>
  </si>
  <si>
    <t>A1-03</t>
  </si>
  <si>
    <t>A1-02</t>
  </si>
  <si>
    <t>A1-01</t>
  </si>
  <si>
    <t>連桿(租用)</t>
  </si>
  <si>
    <t>SW1氟碳烤漆帷幕天窗</t>
  </si>
  <si>
    <t>A1-06</t>
  </si>
  <si>
    <t>A1-05</t>
  </si>
  <si>
    <t>A1-04</t>
  </si>
  <si>
    <t>單位：式</t>
  </si>
  <si>
    <t>W01556A0007</t>
  </si>
  <si>
    <t>A1-09</t>
  </si>
  <si>
    <t>A1-08</t>
  </si>
  <si>
    <t>機具</t>
  </si>
  <si>
    <t>工程編號</t>
  </si>
  <si>
    <t>編碼(備註)</t>
  </si>
  <si>
    <t>WO0127100006,#</t>
  </si>
  <si>
    <t>A2-02</t>
  </si>
  <si>
    <t>A2-01</t>
  </si>
  <si>
    <t>加工製造</t>
  </si>
  <si>
    <t>尼龍防塵網(租金)</t>
  </si>
  <si>
    <t>含工.料</t>
  </si>
  <si>
    <t>M6041060339</t>
  </si>
  <si>
    <t>A2-04</t>
  </si>
  <si>
    <t>0154010025AA</t>
  </si>
  <si>
    <t>W021001000024</t>
  </si>
  <si>
    <t>W021001000025</t>
  </si>
  <si>
    <t>門鎖及門弓器</t>
  </si>
  <si>
    <t>安裝PC板(3mm厚)含收邊及防水</t>
  </si>
  <si>
    <t>W0133000000,#</t>
  </si>
  <si>
    <t>W021001000022</t>
  </si>
  <si>
    <t>W021001000023</t>
  </si>
  <si>
    <t>計價代碼：W01271C0026</t>
  </si>
  <si>
    <t>工程名稱：105年度尼伯特颱風災害復建工程</t>
  </si>
  <si>
    <t>粉體烤漆鋼板防火門</t>
  </si>
  <si>
    <t>工項代碼</t>
  </si>
  <si>
    <t>W0133020000</t>
  </si>
  <si>
    <t>WO0127100044</t>
  </si>
  <si>
    <t>不銹鋼鉸鏈</t>
  </si>
  <si>
    <t>防墬網及扣環(租金)</t>
  </si>
  <si>
    <t>W015742911B</t>
  </si>
  <si>
    <t>施工計畫書(含品管人員費用)</t>
  </si>
  <si>
    <t>A1</t>
  </si>
  <si>
    <t>WO0127100043</t>
  </si>
  <si>
    <t>A1-13</t>
  </si>
  <si>
    <t>W021001003004</t>
  </si>
  <si>
    <t>單位﹝元﹞</t>
  </si>
  <si>
    <t>原有天窗玻璃破損更換</t>
  </si>
  <si>
    <t>A1-12</t>
  </si>
  <si>
    <t>A1-11</t>
  </si>
  <si>
    <t>A1-10</t>
  </si>
  <si>
    <t>工項名稱</t>
  </si>
  <si>
    <t>樘</t>
  </si>
  <si>
    <t>工作項目：(1:2)防水水泥砂漿粉刷</t>
  </si>
  <si>
    <t>告示牌鋁板及鋼管柱租用費(租期自開工</t>
  </si>
  <si>
    <t>W021001000026,#</t>
  </si>
  <si>
    <t>W021001000020,#</t>
  </si>
  <si>
    <t>W021001000021,#</t>
  </si>
  <si>
    <t>W021001003004,#</t>
  </si>
  <si>
    <t>W01330X0001,#</t>
  </si>
  <si>
    <t>5+5半反射強化玻璃</t>
  </si>
  <si>
    <t>五金配件及其他</t>
  </si>
  <si>
    <t>工作項目：鋼管鷹架及護網費</t>
  </si>
  <si>
    <t>不銹鋼板防火門</t>
  </si>
  <si>
    <t>W015567000A</t>
  </si>
  <si>
    <t>工作項目：原有天窗玻璃破損更換</t>
  </si>
  <si>
    <t>雜項</t>
  </si>
  <si>
    <t>計價代碼：W021001000026</t>
  </si>
  <si>
    <t>W012719003002,#</t>
  </si>
  <si>
    <t>單位</t>
  </si>
  <si>
    <t>五金零件(防蝕處理)及其他</t>
  </si>
  <si>
    <t>牌面圖文字處理</t>
  </si>
  <si>
    <t>W01271A3034,#</t>
  </si>
  <si>
    <t>告示牌拆除及運離</t>
  </si>
  <si>
    <t>0871000014</t>
  </si>
  <si>
    <t>M6041060333</t>
  </si>
  <si>
    <t>個</t>
  </si>
  <si>
    <t>鋼管鷹架及護網費</t>
  </si>
  <si>
    <t>10mm半反射強化玻璃</t>
  </si>
  <si>
    <t>W01556A0007,#</t>
  </si>
  <si>
    <t>W0155680207,#</t>
  </si>
  <si>
    <t>WO0127100042</t>
  </si>
  <si>
    <t>計價代碼：W021001000023</t>
  </si>
  <si>
    <t>W0157421131</t>
  </si>
  <si>
    <t>施工地點</t>
  </si>
  <si>
    <t>WO0127100036,含</t>
  </si>
  <si>
    <t>每 面 單價計</t>
  </si>
  <si>
    <t>A5</t>
  </si>
  <si>
    <t>計價代碼：015401100002</t>
  </si>
  <si>
    <t>複價</t>
  </si>
  <si>
    <t>W01271X0102</t>
  </si>
  <si>
    <t>W021001004004,#</t>
  </si>
  <si>
    <t>原有帷幕牆拆除運棄</t>
  </si>
  <si>
    <t>M6041060335</t>
  </si>
  <si>
    <t>W0155600004,#</t>
  </si>
  <si>
    <t>每 M2 單價計</t>
  </si>
  <si>
    <t>M01521000001</t>
  </si>
  <si>
    <t>數量</t>
  </si>
  <si>
    <t>驗收止)</t>
  </si>
  <si>
    <t>(1:2)防水水泥砂漿粉刷</t>
  </si>
  <si>
    <t>M6041060330</t>
  </si>
  <si>
    <t>塞水路</t>
  </si>
  <si>
    <t>工作項目：SW2氟碳烤漆帷幕牆</t>
  </si>
  <si>
    <t>M6041060344</t>
  </si>
  <si>
    <t>單位：組</t>
  </si>
  <si>
    <t>輕鋼架天花板</t>
  </si>
  <si>
    <t>WO0127100036</t>
  </si>
  <si>
    <t>小計</t>
  </si>
  <si>
    <t>工程告示牌租用及裝拆</t>
  </si>
  <si>
    <t>告示牌鋁板及鋼管柱租用費(租期自開工至完工</t>
  </si>
  <si>
    <t>矽酸鈣天花板3.5mm</t>
  </si>
  <si>
    <t>詳細價目表[標單]</t>
  </si>
  <si>
    <t>勞工安全衛生，管理費</t>
  </si>
  <si>
    <t>M6041060337</t>
  </si>
  <si>
    <t>裝拆配合工資</t>
  </si>
  <si>
    <t>W015740000004,#</t>
  </si>
  <si>
    <t>計價代碼：W0155600004</t>
  </si>
  <si>
    <t>M6041060345,含</t>
  </si>
  <si>
    <t>至完工驗收止)</t>
  </si>
  <si>
    <t>組</t>
  </si>
  <si>
    <t>合計</t>
  </si>
  <si>
    <t>單位：樘</t>
  </si>
  <si>
    <t>固定端座</t>
  </si>
  <si>
    <t>單位：面</t>
  </si>
  <si>
    <t>金額(元)</t>
  </si>
  <si>
    <t>W01330X0002</t>
  </si>
  <si>
    <t>工  作  項  目</t>
  </si>
  <si>
    <t>M6041060336,#</t>
  </si>
  <si>
    <t>W0155642107,#</t>
  </si>
  <si>
    <t>骨架購買及安裝</t>
  </si>
  <si>
    <t>計價代碼：W021001000007</t>
  </si>
  <si>
    <t>施工照片及文書作業費</t>
  </si>
  <si>
    <t>宿舍3樓後防火平堆式門鎖更新</t>
  </si>
  <si>
    <t>搬運及安裝費</t>
  </si>
  <si>
    <t>電動不鏽鋼伸縮摺疊門</t>
  </si>
  <si>
    <t>計價代碼：W015740000004</t>
  </si>
  <si>
    <t>工作項目：D2粉體烤漆鋼板防火門</t>
  </si>
  <si>
    <t>WO0127100040,#</t>
  </si>
  <si>
    <t>W021001001104</t>
  </si>
  <si>
    <t>完工面銜接平順費</t>
  </si>
  <si>
    <t>不銹鋼防颱門閂</t>
  </si>
  <si>
    <t>工作項目：D1不銹鋼板防火門</t>
  </si>
  <si>
    <t>項次：</t>
  </si>
  <si>
    <t>人工</t>
  </si>
  <si>
    <t>臺東市</t>
  </si>
  <si>
    <t>1底二度水泥漆粉光(含批土)</t>
  </si>
  <si>
    <t>原有設備遷移.拆裝復原費</t>
  </si>
  <si>
    <t>含電線管路</t>
  </si>
  <si>
    <t>自主施工檢查費</t>
  </si>
  <si>
    <t>W021001000007,#</t>
  </si>
  <si>
    <t>包商利潤(約7%)</t>
  </si>
  <si>
    <t>工作項目：施工品質作業管制費</t>
  </si>
  <si>
    <t>WO0127100039</t>
  </si>
  <si>
    <t>1:2防水水泥砂漿粉刷</t>
  </si>
  <si>
    <t>A4</t>
  </si>
  <si>
    <t>WO0127100041</t>
  </si>
  <si>
    <t>A2-08</t>
  </si>
  <si>
    <t>品質管理計畫書(含品管人員費用)</t>
  </si>
  <si>
    <t>施工中交通安全維護及設施費</t>
  </si>
  <si>
    <t>每 式 單價計</t>
  </si>
  <si>
    <t>工作項目：電動伸縮門購買及安裝</t>
  </si>
  <si>
    <t>勞工安全衛生，反光肩帶</t>
  </si>
  <si>
    <t>付</t>
  </si>
  <si>
    <t>工作項目：勞工安全衛生設備及管理費</t>
  </si>
  <si>
    <t>A2-03</t>
  </si>
  <si>
    <t>工具搬運及損耗</t>
  </si>
  <si>
    <t>A1-07</t>
  </si>
  <si>
    <t>0871000014,#</t>
  </si>
  <si>
    <t>A2-06</t>
  </si>
  <si>
    <t xml:space="preserve">材料：                    雜項：                </t>
  </si>
  <si>
    <t>工作項目：輕鋼架天花板</t>
  </si>
  <si>
    <t>原有門框扇拆除運棄</t>
  </si>
  <si>
    <t>原有天花板</t>
  </si>
  <si>
    <t>勞工安全衛生設備及管理費</t>
  </si>
  <si>
    <t>工作項目：工程告示牌租用及裝拆</t>
  </si>
  <si>
    <t>M6041060331</t>
  </si>
  <si>
    <t>每 組 單價計</t>
  </si>
  <si>
    <t>勞工安全衛生，工作手套</t>
  </si>
  <si>
    <t>W0133010000</t>
  </si>
  <si>
    <t>.工作梯)，框式，租金</t>
  </si>
</sst>
</file>

<file path=xl/styles.xml><?xml version="1.0" encoding="utf-8"?>
<styleSheet xmlns="http://schemas.openxmlformats.org/spreadsheetml/2006/main">
  <numFmts count="12">
    <numFmt numFmtId="176" formatCode="[$-404]e&quot;年&quot;m&quot;月&quot;d&quot;日&quot;"/>
    <numFmt numFmtId="177" formatCode="@"/>
    <numFmt numFmtId="178" formatCode="_-* #,##0.00_-;-* #,##0.00_-;_-* &quot;-&quot;_-;_-@_-"/>
    <numFmt numFmtId="179" formatCode="_-* #,##0_-;-* #,##0_-;_-* &quot;-&quot;_-;_-@_-"/>
    <numFmt numFmtId="180" formatCode="_-* #,##0.0_-;-* #,##0.0_-;_-* &quot;-&quot;_-;_-@_-"/>
    <numFmt numFmtId="181" formatCode="_-* #,##0.000_-;-* #,##0.000_-;_-* &quot;-&quot;_-;_-@_-"/>
    <numFmt numFmtId="182" formatCode="_-* #,##0.0000_-;-* #,##0.0000_-;_-* &quot;-&quot;_-;_-@_-"/>
    <numFmt numFmtId="183" formatCode="#,##0.000"/>
    <numFmt numFmtId="184" formatCode="#,##0.00"/>
    <numFmt numFmtId="185" formatCode="#,##0"/>
    <numFmt numFmtId="186" formatCode="#,##0.0"/>
    <numFmt numFmtId="187" formatCode="#,##0.0000"/>
  </numFmts>
  <fonts count="6">
    <font>
      <sz val="10"/>
      <name val="Arial"/>
      <family val="0"/>
    </font>
    <font>
      <b/>
      <sz val="16"/>
      <name val="細明體"/>
      <family val="0"/>
    </font>
    <font>
      <sz val="10"/>
      <name val="細明體"/>
      <family val="0"/>
    </font>
    <font>
      <sz val="8"/>
      <name val="細明體"/>
      <family val="0"/>
    </font>
    <font>
      <sz val="9"/>
      <name val="細明體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Fill="1" applyAlignment="1">
      <alignment/>
    </xf>
    <xf numFmtId="0" fontId="1" fillId="0" borderId="0" xfId="0" applyFill="1" applyAlignment="1">
      <alignment horizontal="center" vertical="center" wrapText="1"/>
    </xf>
    <xf numFmtId="176" fontId="2" fillId="0" borderId="0" xfId="0" applyNumberFormat="1" applyFill="1" applyAlignment="1">
      <alignment horizontal="right"/>
    </xf>
    <xf numFmtId="0" fontId="2" fillId="0" borderId="1" xfId="0" applyFill="1" applyBorder="1" applyAlignment="1">
      <alignment horizontal="centerContinuous" wrapText="1" shrinkToFit="1"/>
    </xf>
    <xf numFmtId="177" fontId="2" fillId="0" borderId="1" xfId="0" applyNumberFormat="1" applyFill="1" applyBorder="1" applyAlignment="1">
      <alignment horizontal="left" wrapText="1" indent="1"/>
    </xf>
    <xf numFmtId="0" fontId="2" fillId="0" borderId="0" xfId="0" applyFill="1" applyAlignment="1">
      <alignment horizontal="center"/>
    </xf>
    <xf numFmtId="0" fontId="2" fillId="0" borderId="0" xfId="0" applyFill="1" applyAlignment="1">
      <alignment horizontal="left" indent="1"/>
    </xf>
    <xf numFmtId="0" fontId="2" fillId="0" borderId="0" xfId="0" applyFill="1" applyAlignment="1">
      <alignment horizontal="right"/>
    </xf>
    <xf numFmtId="0" fontId="2" fillId="0" borderId="0" xfId="0" applyFill="1" applyAlignment="1">
      <alignment horizontal="distributed"/>
    </xf>
    <xf numFmtId="0" fontId="2" fillId="0" borderId="2" xfId="0" applyFill="1" applyBorder="1" applyAlignment="1">
      <alignment horizontal="left" shrinkToFit="1"/>
    </xf>
    <xf numFmtId="0" fontId="2" fillId="0" borderId="2" xfId="0" applyFill="1" applyBorder="1" applyAlignment="1">
      <alignment horizontal="left" wrapText="1" shrinkToFit="1"/>
    </xf>
    <xf numFmtId="0" fontId="2" fillId="0" borderId="1" xfId="0" applyFill="1" applyBorder="1" applyAlignment="1">
      <alignment horizontal="left" wrapText="1" shrinkToFit="1"/>
    </xf>
    <xf numFmtId="0" fontId="2" fillId="0" borderId="3" xfId="0" applyFill="1" applyBorder="1" applyAlignment="1">
      <alignment horizontal="left" wrapText="1" shrinkToFit="1"/>
    </xf>
    <xf numFmtId="178" fontId="2" fillId="0" borderId="2" xfId="0" applyNumberFormat="1" applyFill="1" applyBorder="1" applyAlignment="1">
      <alignment shrinkToFit="1"/>
    </xf>
    <xf numFmtId="179" fontId="2" fillId="0" borderId="2" xfId="0" applyNumberFormat="1" applyFill="1" applyBorder="1" applyAlignment="1">
      <alignment shrinkToFit="1"/>
    </xf>
    <xf numFmtId="180" fontId="2" fillId="0" borderId="2" xfId="0" applyNumberFormat="1" applyFill="1" applyBorder="1" applyAlignment="1">
      <alignment shrinkToFit="1"/>
    </xf>
    <xf numFmtId="181" fontId="2" fillId="0" borderId="2" xfId="0" applyNumberFormat="1" applyFill="1" applyBorder="1" applyAlignment="1">
      <alignment shrinkToFit="1"/>
    </xf>
    <xf numFmtId="182" fontId="2" fillId="0" borderId="2" xfId="0" applyNumberFormat="1" applyFill="1" applyBorder="1" applyAlignment="1">
      <alignment shrinkToFit="1"/>
    </xf>
    <xf numFmtId="178" fontId="2" fillId="0" borderId="1" xfId="0" applyNumberFormat="1" applyFill="1" applyBorder="1" applyAlignment="1">
      <alignment shrinkToFit="1"/>
    </xf>
    <xf numFmtId="178" fontId="2" fillId="0" borderId="3" xfId="0" applyNumberFormat="1" applyFill="1" applyBorder="1" applyAlignment="1">
      <alignment shrinkToFit="1"/>
    </xf>
    <xf numFmtId="0" fontId="2" fillId="0" borderId="4" xfId="0" applyFill="1" applyBorder="1" applyAlignment="1">
      <alignment/>
    </xf>
    <xf numFmtId="0" fontId="2" fillId="0" borderId="3" xfId="0" applyFill="1" applyBorder="1" applyAlignment="1">
      <alignment/>
    </xf>
    <xf numFmtId="0" fontId="2" fillId="0" borderId="2" xfId="0" applyFill="1" applyBorder="1" applyAlignment="1">
      <alignment horizontal="left" wrapText="1"/>
    </xf>
    <xf numFmtId="0" fontId="2" fillId="0" borderId="1" xfId="0" applyFill="1" applyBorder="1" applyAlignment="1">
      <alignment horizontal="left" wrapText="1"/>
    </xf>
    <xf numFmtId="178" fontId="3" fillId="2" borderId="2" xfId="0" applyNumberFormat="1" applyFill="1" applyBorder="1" applyAlignment="1" applyProtection="1">
      <alignment horizontal="left" shrinkToFit="1"/>
      <protection locked="0"/>
    </xf>
    <xf numFmtId="178" fontId="3" fillId="2" borderId="4" xfId="0" applyNumberFormat="1" applyFill="1" applyBorder="1" applyAlignment="1" applyProtection="1">
      <alignment horizontal="left" shrinkToFit="1"/>
      <protection locked="0"/>
    </xf>
    <xf numFmtId="178" fontId="3" fillId="2" borderId="1" xfId="0" applyNumberFormat="1" applyFill="1" applyBorder="1" applyAlignment="1" applyProtection="1">
      <alignment horizontal="left" shrinkToFit="1"/>
      <protection locked="0"/>
    </xf>
    <xf numFmtId="178" fontId="3" fillId="2" borderId="3" xfId="0" applyNumberFormat="1" applyFill="1" applyBorder="1" applyAlignment="1" applyProtection="1">
      <alignment horizontal="left" shrinkToFit="1"/>
      <protection locked="0"/>
    </xf>
    <xf numFmtId="176" fontId="2" fillId="0" borderId="0" xfId="0" applyNumberFormat="1" applyFill="1" applyAlignment="1">
      <alignment horizontal="right" vertical="center"/>
    </xf>
    <xf numFmtId="0" fontId="2" fillId="0" borderId="0" xfId="0" applyFill="1" applyAlignment="1">
      <alignment horizontal="left" vertical="center" wrapText="1"/>
    </xf>
    <xf numFmtId="0" fontId="3" fillId="0" borderId="1" xfId="0" applyFill="1" applyBorder="1" applyAlignment="1">
      <alignment horizontal="left" vertical="center" wrapText="1"/>
    </xf>
    <xf numFmtId="0" fontId="3" fillId="0" borderId="1" xfId="0" applyFill="1" applyBorder="1" applyAlignment="1">
      <alignment horizontal="center" vertical="center" wrapText="1"/>
    </xf>
    <xf numFmtId="0" fontId="3" fillId="0" borderId="1" xfId="0" applyFill="1" applyBorder="1" applyAlignment="1">
      <alignment horizontal="distributed" vertical="center" wrapText="1"/>
    </xf>
    <xf numFmtId="0" fontId="3" fillId="0" borderId="1" xfId="0" applyFill="1" applyBorder="1" applyAlignment="1">
      <alignment horizontal="left" vertical="center" wrapText="1" indent="1"/>
    </xf>
    <xf numFmtId="0" fontId="3" fillId="0" borderId="2" xfId="0" applyFill="1" applyBorder="1" applyAlignment="1">
      <alignment horizontal="left" vertical="center" indent="1"/>
    </xf>
    <xf numFmtId="0" fontId="3" fillId="0" borderId="4" xfId="0" applyFill="1" applyBorder="1" applyAlignment="1">
      <alignment horizontal="left" vertical="center" indent="1"/>
    </xf>
    <xf numFmtId="0" fontId="3" fillId="0" borderId="2" xfId="0" applyFill="1" applyBorder="1" applyAlignment="1">
      <alignment horizontal="center" vertical="center"/>
    </xf>
    <xf numFmtId="0" fontId="3" fillId="0" borderId="4" xfId="0" applyFill="1" applyBorder="1" applyAlignment="1">
      <alignment horizontal="center" vertical="center"/>
    </xf>
    <xf numFmtId="183" fontId="3" fillId="0" borderId="2" xfId="0" applyNumberFormat="1" applyFill="1" applyBorder="1" applyAlignment="1">
      <alignment horizontal="right" vertical="center" shrinkToFit="1"/>
    </xf>
    <xf numFmtId="183" fontId="3" fillId="0" borderId="4" xfId="0" applyNumberFormat="1" applyFill="1" applyBorder="1" applyAlignment="1">
      <alignment horizontal="right" vertical="center" shrinkToFit="1"/>
    </xf>
    <xf numFmtId="184" fontId="3" fillId="0" borderId="2" xfId="0" applyNumberFormat="1" applyFill="1" applyBorder="1" applyAlignment="1">
      <alignment horizontal="right" vertical="center" shrinkToFit="1"/>
    </xf>
    <xf numFmtId="184" fontId="3" fillId="0" borderId="4" xfId="0" applyNumberFormat="1" applyFill="1" applyBorder="1" applyAlignment="1">
      <alignment horizontal="right" vertical="center" shrinkToFit="1"/>
    </xf>
    <xf numFmtId="185" fontId="3" fillId="0" borderId="2" xfId="0" applyNumberFormat="1" applyFill="1" applyBorder="1" applyAlignment="1">
      <alignment horizontal="right" vertical="center" shrinkToFit="1"/>
    </xf>
    <xf numFmtId="186" fontId="3" fillId="0" borderId="2" xfId="0" applyNumberFormat="1" applyFill="1" applyBorder="1" applyAlignment="1">
      <alignment horizontal="right" vertical="center" shrinkToFit="1"/>
    </xf>
    <xf numFmtId="187" fontId="3" fillId="0" borderId="2" xfId="0" applyNumberFormat="1" applyFill="1" applyBorder="1" applyAlignment="1">
      <alignment horizontal="right" vertical="center" shrinkToFit="1"/>
    </xf>
    <xf numFmtId="185" fontId="3" fillId="0" borderId="4" xfId="0" applyNumberFormat="1" applyFill="1" applyBorder="1" applyAlignment="1">
      <alignment horizontal="right" vertical="center" shrinkToFit="1"/>
    </xf>
    <xf numFmtId="186" fontId="3" fillId="0" borderId="4" xfId="0" applyNumberFormat="1" applyFill="1" applyBorder="1" applyAlignment="1">
      <alignment horizontal="right" vertical="center" shrinkToFit="1"/>
    </xf>
    <xf numFmtId="187" fontId="3" fillId="0" borderId="4" xfId="0" applyNumberFormat="1" applyFill="1" applyBorder="1" applyAlignment="1">
      <alignment horizontal="right" vertical="center" shrinkToFit="1"/>
    </xf>
    <xf numFmtId="178" fontId="3" fillId="0" borderId="2" xfId="0" applyNumberFormat="1" applyFill="1" applyBorder="1" applyAlignment="1">
      <alignment horizontal="right" vertical="center" shrinkToFit="1"/>
    </xf>
    <xf numFmtId="178" fontId="3" fillId="0" borderId="4" xfId="0" applyNumberFormat="1" applyFill="1" applyBorder="1" applyAlignment="1">
      <alignment horizontal="right" vertical="center" shrinkToFit="1"/>
    </xf>
    <xf numFmtId="179" fontId="3" fillId="0" borderId="2" xfId="0" applyNumberFormat="1" applyFill="1" applyBorder="1" applyAlignment="1">
      <alignment horizontal="right" vertical="center" shrinkToFit="1"/>
    </xf>
    <xf numFmtId="180" fontId="3" fillId="0" borderId="2" xfId="0" applyNumberFormat="1" applyFill="1" applyBorder="1" applyAlignment="1">
      <alignment horizontal="right" vertical="center" shrinkToFit="1"/>
    </xf>
    <xf numFmtId="181" fontId="3" fillId="0" borderId="2" xfId="0" applyNumberFormat="1" applyFill="1" applyBorder="1" applyAlignment="1">
      <alignment horizontal="right" vertical="center" shrinkToFit="1"/>
    </xf>
    <xf numFmtId="182" fontId="3" fillId="0" borderId="2" xfId="0" applyNumberFormat="1" applyFill="1" applyBorder="1" applyAlignment="1">
      <alignment horizontal="right" vertical="center" shrinkToFit="1"/>
    </xf>
    <xf numFmtId="179" fontId="3" fillId="0" borderId="4" xfId="0" applyNumberFormat="1" applyFill="1" applyBorder="1" applyAlignment="1">
      <alignment horizontal="right" vertical="center" shrinkToFit="1"/>
    </xf>
    <xf numFmtId="180" fontId="3" fillId="0" borderId="4" xfId="0" applyNumberFormat="1" applyFill="1" applyBorder="1" applyAlignment="1">
      <alignment horizontal="right" vertical="center" shrinkToFit="1"/>
    </xf>
    <xf numFmtId="181" fontId="3" fillId="0" borderId="4" xfId="0" applyNumberFormat="1" applyFill="1" applyBorder="1" applyAlignment="1">
      <alignment horizontal="right" vertical="center" shrinkToFit="1"/>
    </xf>
    <xf numFmtId="182" fontId="3" fillId="0" borderId="4" xfId="0" applyNumberFormat="1" applyFill="1" applyBorder="1" applyAlignment="1">
      <alignment horizontal="right" vertical="center" shrinkToFit="1"/>
    </xf>
    <xf numFmtId="177" fontId="3" fillId="0" borderId="2" xfId="0" applyNumberFormat="1" applyFill="1" applyBorder="1" applyAlignment="1">
      <alignment horizontal="left" vertical="center"/>
    </xf>
    <xf numFmtId="177" fontId="3" fillId="0" borderId="4" xfId="0" applyNumberFormat="1" applyFill="1" applyBorder="1" applyAlignment="1">
      <alignment horizontal="left" vertical="center"/>
    </xf>
    <xf numFmtId="0" fontId="3" fillId="0" borderId="1" xfId="0" applyFill="1" applyBorder="1" applyAlignment="1">
      <alignment horizontal="left" vertical="center"/>
    </xf>
    <xf numFmtId="0" fontId="3" fillId="0" borderId="2" xfId="0" applyFill="1" applyBorder="1" applyAlignment="1">
      <alignment horizontal="left" vertical="center"/>
    </xf>
    <xf numFmtId="0" fontId="3" fillId="0" borderId="3" xfId="0" applyFill="1" applyBorder="1" applyAlignment="1">
      <alignment horizontal="left" vertical="center"/>
    </xf>
    <xf numFmtId="0" fontId="3" fillId="0" borderId="1" xfId="0" applyFill="1" applyBorder="1" applyAlignment="1">
      <alignment horizontal="center" vertical="center"/>
    </xf>
    <xf numFmtId="178" fontId="3" fillId="0" borderId="1" xfId="0" applyNumberFormat="1" applyFill="1" applyBorder="1" applyAlignment="1">
      <alignment horizontal="right" vertical="center" shrinkToFit="1"/>
    </xf>
    <xf numFmtId="0" fontId="3" fillId="0" borderId="2" xfId="0" applyFill="1" applyBorder="1" applyAlignment="1" applyProtection="1">
      <alignment horizontal="left" vertical="center"/>
      <protection locked="0"/>
    </xf>
    <xf numFmtId="0" fontId="3" fillId="0" borderId="3" xfId="0" applyFill="1" applyBorder="1" applyAlignment="1" applyProtection="1">
      <alignment horizontal="left" vertical="center"/>
      <protection locked="0"/>
    </xf>
    <xf numFmtId="183" fontId="3" fillId="2" borderId="2" xfId="0" applyNumberFormat="1" applyFill="1" applyBorder="1" applyAlignment="1" applyProtection="1">
      <alignment horizontal="right" vertical="center" shrinkToFit="1"/>
      <protection locked="0"/>
    </xf>
    <xf numFmtId="183" fontId="3" fillId="2" borderId="4" xfId="0" applyNumberFormat="1" applyFill="1" applyBorder="1" applyAlignment="1" applyProtection="1">
      <alignment horizontal="right" vertical="center" shrinkToFit="1"/>
      <protection locked="0"/>
    </xf>
    <xf numFmtId="178" fontId="3" fillId="0" borderId="1" xfId="0" applyNumberFormat="1" applyFill="1" applyBorder="1" applyAlignment="1" applyProtection="1">
      <alignment horizontal="right" vertical="center" shrinkToFit="1"/>
      <protection locked="0"/>
    </xf>
    <xf numFmtId="177" fontId="2" fillId="0" borderId="2" xfId="0" applyNumberFormat="1" applyFill="1" applyBorder="1" applyAlignment="1">
      <alignment horizontal="center" shrinkToFit="1"/>
    </xf>
    <xf numFmtId="0" fontId="2" fillId="0" borderId="1" xfId="0" applyFill="1" applyBorder="1" applyAlignment="1">
      <alignment horizontal="center" shrinkToFit="1"/>
    </xf>
    <xf numFmtId="0" fontId="2" fillId="0" borderId="2" xfId="0" applyFill="1" applyBorder="1" applyAlignment="1">
      <alignment horizontal="left" indent="1" shrinkToFit="1"/>
    </xf>
    <xf numFmtId="0" fontId="2" fillId="0" borderId="4" xfId="0" applyFill="1" applyBorder="1" applyAlignment="1">
      <alignment horizontal="left" indent="1" shrinkToFit="1"/>
    </xf>
    <xf numFmtId="0" fontId="2" fillId="0" borderId="1" xfId="0" applyFill="1" applyBorder="1" applyAlignment="1">
      <alignment horizontal="left" indent="1" shrinkToFit="1"/>
    </xf>
    <xf numFmtId="0" fontId="2" fillId="0" borderId="2" xfId="0" applyFill="1" applyBorder="1" applyAlignment="1">
      <alignment horizontal="center" shrinkToFit="1"/>
    </xf>
    <xf numFmtId="181" fontId="3" fillId="0" borderId="2" xfId="0" applyNumberFormat="1" applyFill="1" applyBorder="1" applyAlignment="1">
      <alignment shrinkToFit="1"/>
    </xf>
    <xf numFmtId="181" fontId="3" fillId="0" borderId="4" xfId="0" applyNumberFormat="1" applyFill="1" applyBorder="1" applyAlignment="1">
      <alignment shrinkToFit="1"/>
    </xf>
    <xf numFmtId="181" fontId="3" fillId="0" borderId="3" xfId="0" applyNumberFormat="1" applyFill="1" applyBorder="1" applyAlignment="1">
      <alignment shrinkToFit="1"/>
    </xf>
    <xf numFmtId="181" fontId="3" fillId="0" borderId="1" xfId="0" applyNumberFormat="1" applyFill="1" applyBorder="1" applyAlignment="1">
      <alignment shrinkToFit="1"/>
    </xf>
    <xf numFmtId="178" fontId="3" fillId="2" borderId="4" xfId="0" applyNumberFormat="1" applyFill="1" applyBorder="1" applyAlignment="1">
      <alignment shrinkToFit="1"/>
    </xf>
    <xf numFmtId="179" fontId="3" fillId="2" borderId="4" xfId="0" applyNumberFormat="1" applyFill="1" applyBorder="1" applyAlignment="1">
      <alignment shrinkToFit="1"/>
    </xf>
    <xf numFmtId="180" fontId="3" fillId="2" borderId="4" xfId="0" applyNumberFormat="1" applyFill="1" applyBorder="1" applyAlignment="1">
      <alignment shrinkToFit="1"/>
    </xf>
    <xf numFmtId="181" fontId="3" fillId="2" borderId="4" xfId="0" applyNumberFormat="1" applyFill="1" applyBorder="1" applyAlignment="1">
      <alignment shrinkToFit="1"/>
    </xf>
    <xf numFmtId="182" fontId="3" fillId="2" borderId="4" xfId="0" applyNumberFormat="1" applyFill="1" applyBorder="1" applyAlignment="1">
      <alignment shrinkToFit="1"/>
    </xf>
    <xf numFmtId="178" fontId="3" fillId="0" borderId="3" xfId="0" applyNumberFormat="1" applyFill="1" applyBorder="1" applyAlignment="1">
      <alignment shrinkToFit="1"/>
    </xf>
    <xf numFmtId="178" fontId="3" fillId="2" borderId="1" xfId="0" applyNumberFormat="1" applyFill="1" applyBorder="1" applyAlignment="1">
      <alignment shrinkToFit="1"/>
    </xf>
    <xf numFmtId="178" fontId="3" fillId="2" borderId="2" xfId="0" applyNumberFormat="1" applyFill="1" applyBorder="1" applyAlignment="1">
      <alignment shrinkToFit="1"/>
    </xf>
    <xf numFmtId="182" fontId="3" fillId="2" borderId="5" xfId="0" applyNumberFormat="1" applyFill="1" applyBorder="1" applyAlignment="1">
      <alignment shrinkToFit="1"/>
    </xf>
    <xf numFmtId="178" fontId="3" fillId="2" borderId="3" xfId="0" applyNumberFormat="1" applyFill="1" applyBorder="1" applyAlignment="1">
      <alignment shrinkToFit="1"/>
    </xf>
    <xf numFmtId="0" fontId="3" fillId="0" borderId="2" xfId="0" applyFill="1" applyBorder="1" applyAlignment="1">
      <alignment horizontal="left" shrinkToFit="1"/>
    </xf>
    <xf numFmtId="0" fontId="3" fillId="0" borderId="1" xfId="0" applyFill="1" applyBorder="1" applyAlignment="1">
      <alignment horizontal="left" shrinkToFit="1"/>
    </xf>
    <xf numFmtId="0" fontId="2" fillId="0" borderId="4" xfId="0" applyFill="1" applyBorder="1" applyAlignment="1">
      <alignment horizontal="left" indent="1"/>
    </xf>
    <xf numFmtId="0" fontId="2" fillId="0" borderId="3" xfId="0" applyFill="1" applyBorder="1" applyAlignment="1">
      <alignment horizontal="left" indent="1"/>
    </xf>
    <xf numFmtId="0" fontId="2" fillId="0" borderId="4" xfId="0" applyFill="1" applyBorder="1" applyAlignment="1">
      <alignment horizontal="left"/>
    </xf>
    <xf numFmtId="0" fontId="2" fillId="0" borderId="3" xfId="0" applyFill="1" applyBorder="1" applyAlignment="1">
      <alignment horizontal="center"/>
    </xf>
    <xf numFmtId="177" fontId="3" fillId="0" borderId="4" xfId="0" applyNumberFormat="1" applyFill="1" applyBorder="1" applyAlignment="1">
      <alignment horizontal="left"/>
    </xf>
    <xf numFmtId="177" fontId="3" fillId="0" borderId="3" xfId="0" applyNumberFormat="1" applyFill="1" applyBorder="1" applyAlignment="1">
      <alignment horizontal="left"/>
    </xf>
    <xf numFmtId="0" fontId="2" fillId="0" borderId="4" xfId="0" applyFill="1" applyBorder="1" applyAlignment="1">
      <alignment horizontal="center"/>
    </xf>
    <xf numFmtId="177" fontId="2" fillId="0" borderId="0" xfId="0" applyNumberFormat="1" applyFill="1" applyAlignment="1">
      <alignment horizontal="left" shrinkToFit="1"/>
    </xf>
    <xf numFmtId="0" fontId="4" fillId="0" borderId="0" xfId="0" applyFill="1" applyAlignment="1">
      <alignment horizontal="distributed" vertical="center" wrapText="1"/>
    </xf>
    <xf numFmtId="177" fontId="4" fillId="0" borderId="0" xfId="0" applyNumberFormat="1" applyFill="1" applyAlignment="1">
      <alignment horizontal="left" vertical="center" wrapText="1" indent="1"/>
    </xf>
    <xf numFmtId="177" fontId="4" fillId="0" borderId="0" xfId="0" applyNumberFormat="1" applyFill="1" applyAlignment="1">
      <alignment horizontal="left" vertical="center" wrapText="1"/>
    </xf>
    <xf numFmtId="176" fontId="2" fillId="0" borderId="0" xfId="0" applyNumberFormat="1" applyFill="1" applyAlignment="1">
      <alignment horizontal="left" shrinkToFit="1"/>
    </xf>
    <xf numFmtId="0" fontId="2" fillId="0" borderId="1" xfId="0" applyFill="1" applyBorder="1" applyAlignment="1">
      <alignment horizontal="distributed" wrapText="1"/>
    </xf>
    <xf numFmtId="0" fontId="5" fillId="0" borderId="0" xfId="0" applyFill="1" applyAlignment="1">
      <alignment/>
    </xf>
    <xf numFmtId="181" fontId="3" fillId="0" borderId="2" xfId="0" applyNumberFormat="1" applyFill="1" applyBorder="1" applyAlignment="1">
      <alignment horizontal="right" shrinkToFit="1"/>
    </xf>
    <xf numFmtId="178" fontId="3" fillId="2" borderId="4" xfId="0" applyNumberFormat="1" applyFill="1" applyBorder="1" applyAlignment="1">
      <alignment horizontal="right" shrinkToFit="1"/>
    </xf>
    <xf numFmtId="177" fontId="2" fillId="0" borderId="3" xfId="0" applyNumberFormat="1" applyFill="1" applyBorder="1" applyAlignment="1">
      <alignment horizontal="left"/>
    </xf>
    <xf numFmtId="177" fontId="2" fillId="0" borderId="4" xfId="0" applyNumberFormat="1" applyFill="1" applyBorder="1" applyAlignment="1">
      <alignment horizontal="left"/>
    </xf>
    <xf numFmtId="181" fontId="2" fillId="0" borderId="4" xfId="0" applyNumberFormat="1" applyFill="1" applyBorder="1" applyAlignment="1">
      <alignment horizontal="right" shrinkToFit="1"/>
    </xf>
    <xf numFmtId="178" fontId="2" fillId="0" borderId="4" xfId="0" applyNumberFormat="1" applyFill="1" applyBorder="1" applyAlignment="1">
      <alignment horizontal="right" shrinkToFit="1"/>
    </xf>
    <xf numFmtId="177" fontId="2" fillId="0" borderId="1" xfId="0" applyNumberFormat="1" applyFill="1" applyBorder="1" applyAlignment="1">
      <alignment horizontal="left"/>
    </xf>
    <xf numFmtId="0" fontId="3" fillId="0" borderId="1" xfId="0" applyFill="1" applyBorder="1" applyAlignment="1">
      <alignment horizontal="center"/>
    </xf>
    <xf numFmtId="0" fontId="2" fillId="0" borderId="1" xfId="0" applyFill="1" applyBorder="1" applyAlignment="1">
      <alignment horizontal="center"/>
    </xf>
    <xf numFmtId="181" fontId="3" fillId="0" borderId="1" xfId="0" applyNumberFormat="1" applyFill="1" applyBorder="1" applyAlignment="1">
      <alignment horizontal="right" shrinkToFit="1"/>
    </xf>
    <xf numFmtId="178" fontId="3" fillId="0" borderId="1" xfId="0" applyNumberFormat="1" applyFill="1" applyBorder="1" applyAlignment="1">
      <alignment horizontal="right" shrinkToFit="1"/>
    </xf>
    <xf numFmtId="181" fontId="3" fillId="2" borderId="2" xfId="0" applyNumberFormat="1" applyFill="1" applyBorder="1" applyAlignment="1" applyProtection="1">
      <alignment horizontal="right" shrinkToFit="1"/>
      <protection locked="0"/>
    </xf>
    <xf numFmtId="181" fontId="3" fillId="2" borderId="4" xfId="0" applyNumberFormat="1" applyFill="1" applyBorder="1" applyAlignment="1" applyProtection="1">
      <alignment horizontal="right" shrinkToFit="1"/>
      <protection locked="0"/>
    </xf>
    <xf numFmtId="181" fontId="3" fillId="2" borderId="1" xfId="0" applyNumberFormat="1" applyFill="1" applyBorder="1" applyAlignment="1" applyProtection="1">
      <alignment horizontal="right" shrinkToFit="1"/>
      <protection locked="0"/>
    </xf>
    <xf numFmtId="178" fontId="3" fillId="2" borderId="2" xfId="0" applyNumberFormat="1" applyFill="1" applyBorder="1" applyAlignment="1" applyProtection="1">
      <alignment horizontal="right" shrinkToFit="1"/>
      <protection locked="0"/>
    </xf>
    <xf numFmtId="178" fontId="3" fillId="2" borderId="4" xfId="0" applyNumberFormat="1" applyFill="1" applyBorder="1" applyAlignment="1" applyProtection="1">
      <alignment horizontal="right" shrinkToFit="1"/>
      <protection locked="0"/>
    </xf>
    <xf numFmtId="178" fontId="3" fillId="2" borderId="1" xfId="0" applyNumberFormat="1" applyFill="1" applyBorder="1" applyAlignment="1" applyProtection="1">
      <alignment horizontal="right" shrinkToFit="1"/>
      <protection locked="0"/>
    </xf>
    <xf numFmtId="179" fontId="3" fillId="2" borderId="2" xfId="0" applyNumberFormat="1" applyFill="1" applyBorder="1" applyAlignment="1" applyProtection="1">
      <alignment horizontal="right" shrinkToFit="1"/>
      <protection locked="0"/>
    </xf>
    <xf numFmtId="179" fontId="3" fillId="2" borderId="4" xfId="0" applyNumberFormat="1" applyFill="1" applyBorder="1" applyAlignment="1" applyProtection="1">
      <alignment horizontal="right" shrinkToFit="1"/>
      <protection locked="0"/>
    </xf>
    <xf numFmtId="179" fontId="3" fillId="2" borderId="3" xfId="0" applyNumberFormat="1" applyFill="1" applyBorder="1" applyAlignment="1" applyProtection="1">
      <alignment horizontal="right" shrinkToFit="1"/>
      <protection locked="0"/>
    </xf>
    <xf numFmtId="178" fontId="3" fillId="2" borderId="3" xfId="0" applyNumberFormat="1" applyFill="1" applyBorder="1" applyAlignment="1" applyProtection="1">
      <alignment horizontal="right" shrinkToFit="1"/>
      <protection locked="0"/>
    </xf>
    <xf numFmtId="0" fontId="5" fillId="0" borderId="2" xfId="0" applyFill="1" applyBorder="1" applyAlignment="1">
      <alignment/>
    </xf>
    <xf numFmtId="0" fontId="5" fillId="0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/>
  </sheetViews>
  <sheetFormatPr defaultColWidth="9.140625" defaultRowHeight="12.75" customHeight="1"/>
  <cols>
    <col min="1" max="1" width="12.7109375" style="0" customWidth="1"/>
    <col min="2" max="2" width="27.28125" style="0" customWidth="1"/>
    <col min="3" max="3" width="6.28125" style="0" customWidth="1"/>
    <col min="4" max="4" width="12.140625" style="0" customWidth="1"/>
    <col min="5" max="5" width="9.7109375" style="0" customWidth="1"/>
    <col min="6" max="6" width="14.421875" style="0" customWidth="1"/>
    <col min="7" max="7" width="17.28125" style="0" customWidth="1"/>
    <col min="26" max="26" width="0" style="0" hidden="1" customWidth="1"/>
  </cols>
  <sheetData>
    <row r="1" spans="1:26" ht="24" customHeight="1">
      <c r="A1" s="1" t="s">
        <v>63</v>
      </c>
      <c r="B1" s="1"/>
      <c r="C1" s="1"/>
      <c r="D1" s="1"/>
      <c r="E1" s="1"/>
      <c r="F1" s="1"/>
      <c r="G1" s="1"/>
      <c r="Z1" t="s">
        <v>62</v>
      </c>
    </row>
    <row r="2" spans="1:7" ht="24" customHeight="1">
      <c r="A2" s="1" t="s">
        <v>64</v>
      </c>
      <c r="B2" s="1"/>
      <c r="C2" s="1"/>
      <c r="D2" s="1"/>
      <c r="E2" s="1"/>
      <c r="F2" s="1"/>
      <c r="G2" s="1"/>
    </row>
    <row r="3" spans="6:7" ht="14.25" customHeight="1">
      <c r="F3" s="2"/>
      <c r="G3" s="2"/>
    </row>
    <row r="4" ht="19.5" customHeight="1"/>
    <row r="5" ht="0" hidden="1"/>
    <row r="6" spans="1:7" ht="42" customHeight="1">
      <c r="A6" s="3" t="s">
        <v>115</v>
      </c>
      <c r="B6" s="4" t="s">
        <v>97</v>
      </c>
      <c r="C6" s="4"/>
      <c r="D6" s="4"/>
      <c r="E6" s="3" t="s">
        <v>91</v>
      </c>
      <c r="F6" s="4"/>
      <c r="G6" s="4"/>
    </row>
    <row r="7" spans="1:7" ht="30" customHeight="1">
      <c r="A7" s="3" t="s">
        <v>214</v>
      </c>
      <c r="B7" s="4" t="s">
        <v>274</v>
      </c>
      <c r="C7" s="4"/>
      <c r="D7" s="4"/>
      <c r="E7" s="3" t="s">
        <v>144</v>
      </c>
      <c r="F7" s="4" t="s">
        <v>108</v>
      </c>
      <c r="G7" s="4"/>
    </row>
    <row r="8" spans="1:7" ht="24" customHeight="1">
      <c r="A8" s="3" t="s">
        <v>86</v>
      </c>
      <c r="B8" s="3" t="s">
        <v>256</v>
      </c>
      <c r="C8" s="3"/>
      <c r="D8" s="3"/>
      <c r="E8" s="3"/>
      <c r="F8" s="3" t="s">
        <v>254</v>
      </c>
      <c r="G8" s="3" t="s">
        <v>17</v>
      </c>
    </row>
    <row r="9" spans="1:7" ht="19.5" customHeight="1">
      <c r="A9" s="9" t="s">
        <v>42</v>
      </c>
      <c r="B9" s="10" t="s">
        <v>114</v>
      </c>
      <c r="C9" s="10"/>
      <c r="D9" s="10"/>
      <c r="E9" s="10"/>
      <c r="F9" s="24">
        <v>0</v>
      </c>
      <c r="G9" s="9"/>
    </row>
    <row r="10" spans="1:7" ht="19.5" customHeight="1">
      <c r="A10" s="9" t="s">
        <v>172</v>
      </c>
      <c r="B10" s="10" t="s">
        <v>20</v>
      </c>
      <c r="C10" s="10"/>
      <c r="D10" s="10"/>
      <c r="E10" s="10"/>
      <c r="F10" s="24">
        <v>0</v>
      </c>
      <c r="G10" s="9"/>
    </row>
    <row r="11" spans="1:7" ht="19.5" customHeight="1">
      <c r="A11" s="9" t="s">
        <v>98</v>
      </c>
      <c r="B11" s="10" t="s">
        <v>129</v>
      </c>
      <c r="C11" s="10"/>
      <c r="D11" s="10"/>
      <c r="E11" s="10"/>
      <c r="F11" s="24">
        <v>0</v>
      </c>
      <c r="G11" s="9"/>
    </row>
    <row r="12" spans="1:7" ht="19.5" customHeight="1">
      <c r="A12" s="9" t="s">
        <v>37</v>
      </c>
      <c r="B12" s="10" t="s">
        <v>280</v>
      </c>
      <c r="C12" s="10"/>
      <c r="D12" s="10"/>
      <c r="E12" s="10"/>
      <c r="F12" s="24">
        <v>0</v>
      </c>
      <c r="G12" s="9"/>
    </row>
    <row r="13" spans="1:7" ht="19.5" customHeight="1">
      <c r="A13" s="9" t="s">
        <v>284</v>
      </c>
      <c r="B13" s="10" t="s">
        <v>56</v>
      </c>
      <c r="C13" s="10"/>
      <c r="D13" s="10"/>
      <c r="E13" s="10"/>
      <c r="F13" s="24">
        <v>0</v>
      </c>
      <c r="G13" s="9"/>
    </row>
    <row r="14" spans="1:7" ht="19.5" customHeight="1">
      <c r="A14" s="9" t="s">
        <v>217</v>
      </c>
      <c r="B14" s="10" t="s">
        <v>10</v>
      </c>
      <c r="C14" s="10"/>
      <c r="D14" s="10"/>
      <c r="E14" s="10"/>
      <c r="F14" s="24">
        <v>0</v>
      </c>
      <c r="G14" s="9"/>
    </row>
    <row r="15" spans="1:7" ht="19.5" customHeight="1">
      <c r="A15" s="9"/>
      <c r="B15" s="10" t="s">
        <v>250</v>
      </c>
      <c r="C15" s="10"/>
      <c r="D15" s="10"/>
      <c r="E15" s="10"/>
      <c r="F15" s="24">
        <v>0</v>
      </c>
      <c r="G15" s="9"/>
    </row>
    <row r="16" spans="1:7" ht="19.5" customHeight="1">
      <c r="A16" s="9"/>
      <c r="B16" s="10" t="s">
        <v>50</v>
      </c>
      <c r="C16" s="10"/>
      <c r="D16" s="10"/>
      <c r="E16" s="10"/>
      <c r="F16" s="24">
        <v>0</v>
      </c>
      <c r="G16" s="9"/>
    </row>
    <row r="17" spans="1:7" ht="19.5" customHeight="1">
      <c r="A17" s="22"/>
      <c r="B17" s="22"/>
      <c r="C17" s="22"/>
      <c r="D17" s="22"/>
      <c r="E17" s="22"/>
      <c r="F17" s="24"/>
      <c r="G17" s="22"/>
    </row>
    <row r="18" spans="1:7" ht="19.5" customHeight="1">
      <c r="A18" s="22"/>
      <c r="B18" s="22"/>
      <c r="C18" s="22"/>
      <c r="D18" s="22"/>
      <c r="E18" s="22"/>
      <c r="F18" s="24"/>
      <c r="G18" s="22"/>
    </row>
    <row r="19" spans="1:7" ht="19.5" customHeight="1">
      <c r="A19" s="22"/>
      <c r="B19" s="22"/>
      <c r="C19" s="22"/>
      <c r="D19" s="22"/>
      <c r="E19" s="22"/>
      <c r="F19" s="24"/>
      <c r="G19" s="22"/>
    </row>
    <row r="20" spans="1:7" ht="19.5" customHeight="1">
      <c r="A20" s="22"/>
      <c r="B20" s="22"/>
      <c r="C20" s="22"/>
      <c r="D20" s="22"/>
      <c r="E20" s="22"/>
      <c r="F20" s="24"/>
      <c r="G20" s="22"/>
    </row>
    <row r="21" spans="1:7" ht="19.5" customHeight="1">
      <c r="A21" s="22"/>
      <c r="B21" s="22"/>
      <c r="C21" s="22"/>
      <c r="D21" s="22"/>
      <c r="E21" s="22"/>
      <c r="F21" s="24"/>
      <c r="G21" s="22"/>
    </row>
    <row r="22" spans="1:7" ht="19.5" customHeight="1">
      <c r="A22" s="22"/>
      <c r="B22" s="22"/>
      <c r="C22" s="22"/>
      <c r="D22" s="22"/>
      <c r="E22" s="22"/>
      <c r="F22" s="24"/>
      <c r="G22" s="22"/>
    </row>
    <row r="23" spans="1:7" ht="19.5" customHeight="1">
      <c r="A23" s="22"/>
      <c r="B23" s="22"/>
      <c r="C23" s="22"/>
      <c r="D23" s="22"/>
      <c r="E23" s="22"/>
      <c r="F23" s="24"/>
      <c r="G23" s="22"/>
    </row>
    <row r="24" spans="1:7" ht="19.5" customHeight="1">
      <c r="A24" s="22"/>
      <c r="B24" s="22"/>
      <c r="C24" s="22"/>
      <c r="D24" s="22"/>
      <c r="E24" s="22"/>
      <c r="F24" s="24"/>
      <c r="G24" s="22"/>
    </row>
    <row r="25" spans="1:7" ht="19.5" customHeight="1">
      <c r="A25" s="22"/>
      <c r="B25" s="22"/>
      <c r="C25" s="22"/>
      <c r="D25" s="22"/>
      <c r="E25" s="22"/>
      <c r="F25" s="24"/>
      <c r="G25" s="22"/>
    </row>
    <row r="26" spans="1:7" ht="19.5" customHeight="1">
      <c r="A26" s="22"/>
      <c r="B26" s="22"/>
      <c r="C26" s="22"/>
      <c r="D26" s="22"/>
      <c r="E26" s="22"/>
      <c r="F26" s="24"/>
      <c r="G26" s="22"/>
    </row>
    <row r="27" spans="1:7" ht="19.5" customHeight="1">
      <c r="A27" s="22"/>
      <c r="B27" s="22"/>
      <c r="C27" s="22"/>
      <c r="D27" s="22"/>
      <c r="E27" s="22"/>
      <c r="F27" s="24"/>
      <c r="G27" s="22"/>
    </row>
    <row r="28" spans="1:7" ht="19.5" customHeight="1">
      <c r="A28" s="22"/>
      <c r="B28" s="22"/>
      <c r="C28" s="22"/>
      <c r="D28" s="22"/>
      <c r="E28" s="22"/>
      <c r="F28" s="24"/>
      <c r="G28" s="22"/>
    </row>
    <row r="29" spans="1:7" ht="19.5" customHeight="1">
      <c r="A29" s="22"/>
      <c r="B29" s="22"/>
      <c r="C29" s="22"/>
      <c r="D29" s="22"/>
      <c r="E29" s="22"/>
      <c r="F29" s="24"/>
      <c r="G29" s="22"/>
    </row>
    <row r="30" spans="1:7" ht="19.5" customHeight="1">
      <c r="A30" s="22"/>
      <c r="B30" s="22"/>
      <c r="C30" s="22"/>
      <c r="D30" s="22"/>
      <c r="E30" s="22"/>
      <c r="F30" s="24"/>
      <c r="G30" s="22"/>
    </row>
    <row r="31" spans="1:7" ht="19.5" customHeight="1">
      <c r="A31" s="22"/>
      <c r="B31" s="22"/>
      <c r="C31" s="22"/>
      <c r="D31" s="22"/>
      <c r="E31" s="22"/>
      <c r="F31" s="24"/>
      <c r="G31" s="22"/>
    </row>
    <row r="32" spans="1:7" ht="19.5" customHeight="1">
      <c r="A32" s="22"/>
      <c r="B32" s="22"/>
      <c r="C32" s="22"/>
      <c r="D32" s="22"/>
      <c r="E32" s="22"/>
      <c r="F32" s="24"/>
      <c r="G32" s="22"/>
    </row>
    <row r="33" spans="1:7" ht="19.5" customHeight="1">
      <c r="A33" s="22"/>
      <c r="B33" s="22"/>
      <c r="C33" s="22"/>
      <c r="D33" s="22"/>
      <c r="E33" s="22"/>
      <c r="F33" s="24"/>
      <c r="G33" s="22"/>
    </row>
    <row r="34" spans="1:7" ht="19.5" customHeight="1">
      <c r="A34" s="22"/>
      <c r="B34" s="22"/>
      <c r="C34" s="22"/>
      <c r="D34" s="22"/>
      <c r="E34" s="22"/>
      <c r="F34" s="24"/>
      <c r="G34" s="22"/>
    </row>
    <row r="35" spans="1:7" ht="19.5" customHeight="1">
      <c r="A35" s="22"/>
      <c r="B35" s="22"/>
      <c r="C35" s="22"/>
      <c r="D35" s="22"/>
      <c r="E35" s="22"/>
      <c r="F35" s="24"/>
      <c r="G35" s="22"/>
    </row>
    <row r="36" spans="1:7" ht="19.5" customHeight="1">
      <c r="A36" s="22"/>
      <c r="B36" s="22"/>
      <c r="C36" s="22"/>
      <c r="D36" s="22"/>
      <c r="E36" s="22"/>
      <c r="F36" s="24"/>
      <c r="G36" s="22"/>
    </row>
    <row r="37" spans="1:7" ht="19.5" customHeight="1">
      <c r="A37" s="22"/>
      <c r="B37" s="22"/>
      <c r="C37" s="22"/>
      <c r="D37" s="22"/>
      <c r="E37" s="22"/>
      <c r="F37" s="24"/>
      <c r="G37" s="22"/>
    </row>
    <row r="38" spans="1:7" ht="19.5" customHeight="1">
      <c r="A38" s="23"/>
      <c r="B38" s="23"/>
      <c r="C38" s="23"/>
      <c r="D38" s="23"/>
      <c r="E38" s="23"/>
      <c r="F38" s="26"/>
      <c r="G38" s="23"/>
    </row>
    <row r="39" ht="12.75" customHeight="1"/>
    <row r="40" ht="12.75" customHeight="1"/>
    <row r="41" ht="12.75" customHeight="1"/>
  </sheetData>
  <sheetProtection password="DA70" sheet="1"/>
  <mergeCells count="38">
    <mergeCell ref="A1:G1"/>
    <mergeCell ref="A2:G2"/>
    <mergeCell ref="F3:G3"/>
    <mergeCell ref="B6:D6"/>
    <mergeCell ref="F6:G6"/>
    <mergeCell ref="B7:D7"/>
    <mergeCell ref="F7:G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</mergeCells>
  <printOptions horizontalCentered="1"/>
  <pageMargins left="0.39370078740157477" right="0" top="0.5905511811023622" bottom="1.0236220472440944" header="1.4173228346456692" footer="0.5905511811023622"/>
  <pageSetup orientation="portrait" paperSize="9" scale="95"/>
  <headerFooter alignWithMargins="0">
    <oddHeader>&amp;R&amp;"細明體,標準"&amp;10 第 &amp;P 頁 共 &amp;N 頁</oddHeader>
    <oddFooter>&amp;L&amp;"細明體,標準"&amp;10投標廠商：　　　　　　　[印]　　　　　　　　　　負責人：　　　　　[印]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/>
  </sheetViews>
  <sheetFormatPr defaultColWidth="9.140625" defaultRowHeight="12.75" customHeight="1"/>
  <cols>
    <col min="1" max="1" width="11.7109375" style="0" customWidth="1"/>
    <col min="2" max="2" width="37.7109375" style="0" customWidth="1"/>
    <col min="3" max="3" width="6.7109375" style="0" customWidth="1"/>
    <col min="4" max="4" width="10.7109375" style="0" customWidth="1"/>
    <col min="5" max="5" width="10.28125" style="0" customWidth="1"/>
    <col min="6" max="6" width="12.7109375" style="0" customWidth="1"/>
    <col min="7" max="7" width="13.28125" style="0" customWidth="1"/>
  </cols>
  <sheetData>
    <row r="1" spans="1:7" ht="24" customHeight="1">
      <c r="A1" s="1" t="s">
        <v>63</v>
      </c>
      <c r="B1" s="1"/>
      <c r="C1" s="1"/>
      <c r="D1" s="1"/>
      <c r="E1" s="1"/>
      <c r="F1" s="1"/>
      <c r="G1" s="1"/>
    </row>
    <row r="2" spans="1:7" ht="24" customHeight="1">
      <c r="A2" s="1" t="s">
        <v>241</v>
      </c>
      <c r="B2" s="1"/>
      <c r="C2" s="1"/>
      <c r="D2" s="1"/>
      <c r="E2" s="1"/>
      <c r="F2" s="1"/>
      <c r="G2" s="1"/>
    </row>
    <row r="3" spans="6:7" ht="14.25" customHeight="1">
      <c r="F3" s="2"/>
      <c r="G3" s="2"/>
    </row>
    <row r="4" ht="21" customHeight="1"/>
    <row r="5" ht="0" hidden="1"/>
    <row r="6" spans="1:7" ht="30" customHeight="1">
      <c r="A6" s="3" t="s">
        <v>115</v>
      </c>
      <c r="B6" s="4" t="s">
        <v>97</v>
      </c>
      <c r="C6" s="4"/>
      <c r="D6" s="4"/>
      <c r="E6" s="3" t="s">
        <v>91</v>
      </c>
      <c r="F6" s="4"/>
      <c r="G6" s="4"/>
    </row>
    <row r="7" spans="1:7" ht="30" customHeight="1">
      <c r="A7" s="3" t="s">
        <v>214</v>
      </c>
      <c r="B7" s="4" t="s">
        <v>274</v>
      </c>
      <c r="C7" s="4"/>
      <c r="D7" s="4"/>
      <c r="E7" s="3" t="s">
        <v>144</v>
      </c>
      <c r="F7" s="4" t="s">
        <v>108</v>
      </c>
      <c r="G7" s="4"/>
    </row>
    <row r="8" spans="1:7" ht="24" customHeight="1">
      <c r="A8" s="3" t="s">
        <v>86</v>
      </c>
      <c r="B8" s="3" t="s">
        <v>7</v>
      </c>
      <c r="C8" s="3" t="s">
        <v>68</v>
      </c>
      <c r="D8" s="3" t="s">
        <v>81</v>
      </c>
      <c r="E8" s="3" t="s">
        <v>6</v>
      </c>
      <c r="F8" s="3" t="s">
        <v>30</v>
      </c>
      <c r="G8" s="3" t="s">
        <v>145</v>
      </c>
    </row>
    <row r="9" spans="1:7" ht="19.5" customHeight="1">
      <c r="A9" s="70" t="s">
        <v>42</v>
      </c>
      <c r="B9" s="72" t="s">
        <v>114</v>
      </c>
      <c r="C9" s="75"/>
      <c r="D9" s="76"/>
      <c r="E9" s="24"/>
      <c r="F9" s="24"/>
      <c r="G9" s="90"/>
    </row>
    <row r="10" spans="1:7" ht="19.5" customHeight="1">
      <c r="A10" s="70" t="s">
        <v>172</v>
      </c>
      <c r="B10" s="72" t="s">
        <v>20</v>
      </c>
      <c r="C10" s="75"/>
      <c r="D10" s="76"/>
      <c r="E10" s="24"/>
      <c r="F10" s="24"/>
      <c r="G10" s="90"/>
    </row>
    <row r="11" spans="1:7" ht="19.5" customHeight="1">
      <c r="A11" s="70" t="s">
        <v>133</v>
      </c>
      <c r="B11" s="72" t="s">
        <v>235</v>
      </c>
      <c r="C11" s="75" t="s">
        <v>95</v>
      </c>
      <c r="D11" s="76">
        <v>680</v>
      </c>
      <c r="E11" s="24"/>
      <c r="F11" s="24">
        <f>D11*E11</f>
        <v>0</v>
      </c>
      <c r="G11" s="90" t="s">
        <v>48</v>
      </c>
    </row>
    <row r="12" spans="1:7" ht="19.5" customHeight="1">
      <c r="A12" s="70" t="s">
        <v>132</v>
      </c>
      <c r="B12" s="72" t="s">
        <v>57</v>
      </c>
      <c r="C12" s="75" t="s">
        <v>182</v>
      </c>
      <c r="D12" s="76">
        <v>1</v>
      </c>
      <c r="E12" s="24"/>
      <c r="F12" s="24">
        <f>D12*E12</f>
        <v>0</v>
      </c>
      <c r="G12" s="90" t="s">
        <v>186</v>
      </c>
    </row>
    <row r="13" spans="1:7" ht="19.5" customHeight="1">
      <c r="A13" s="70" t="s">
        <v>131</v>
      </c>
      <c r="B13" s="72" t="s">
        <v>111</v>
      </c>
      <c r="C13" s="75" t="s">
        <v>182</v>
      </c>
      <c r="D13" s="76">
        <v>6</v>
      </c>
      <c r="E13" s="24"/>
      <c r="F13" s="24">
        <f>D13*E13</f>
        <v>0</v>
      </c>
      <c r="G13" s="90" t="s">
        <v>187</v>
      </c>
    </row>
    <row r="14" spans="1:7" ht="19.5" customHeight="1">
      <c r="A14" s="70" t="s">
        <v>138</v>
      </c>
      <c r="B14" s="72" t="s">
        <v>85</v>
      </c>
      <c r="C14" s="75" t="s">
        <v>67</v>
      </c>
      <c r="D14" s="76">
        <v>1</v>
      </c>
      <c r="E14" s="24"/>
      <c r="F14" s="24">
        <f>D14*E14</f>
        <v>0</v>
      </c>
      <c r="G14" s="90" t="s">
        <v>112</v>
      </c>
    </row>
    <row r="15" spans="1:7" ht="19.5" customHeight="1">
      <c r="A15" s="70" t="s">
        <v>137</v>
      </c>
      <c r="B15" s="72" t="s">
        <v>135</v>
      </c>
      <c r="C15" s="75" t="s">
        <v>67</v>
      </c>
      <c r="D15" s="76">
        <v>1</v>
      </c>
      <c r="E15" s="24"/>
      <c r="F15" s="24">
        <f>D15*E15</f>
        <v>0</v>
      </c>
      <c r="G15" s="90" t="s">
        <v>160</v>
      </c>
    </row>
    <row r="16" spans="1:7" ht="19.5" customHeight="1">
      <c r="A16" s="70" t="s">
        <v>136</v>
      </c>
      <c r="B16" s="72" t="s">
        <v>13</v>
      </c>
      <c r="C16" s="75" t="s">
        <v>67</v>
      </c>
      <c r="D16" s="76">
        <v>1</v>
      </c>
      <c r="E16" s="24"/>
      <c r="F16" s="24">
        <f>D16*E16</f>
        <v>0</v>
      </c>
      <c r="G16" s="90" t="s">
        <v>161</v>
      </c>
    </row>
    <row r="17" spans="1:7" ht="19.5" customHeight="1">
      <c r="A17" s="70" t="s">
        <v>296</v>
      </c>
      <c r="B17" s="72" t="s">
        <v>158</v>
      </c>
      <c r="C17" s="75" t="s">
        <v>95</v>
      </c>
      <c r="D17" s="76">
        <v>75</v>
      </c>
      <c r="E17" s="24"/>
      <c r="F17" s="24">
        <f>D17*E17</f>
        <v>0</v>
      </c>
      <c r="G17" s="90" t="s">
        <v>112</v>
      </c>
    </row>
    <row r="18" spans="1:7" ht="19.5" customHeight="1">
      <c r="A18" s="70" t="s">
        <v>142</v>
      </c>
      <c r="B18" s="72" t="s">
        <v>1</v>
      </c>
      <c r="C18" s="75" t="s">
        <v>249</v>
      </c>
      <c r="D18" s="76">
        <v>1</v>
      </c>
      <c r="E18" s="24"/>
      <c r="F18" s="24">
        <f>D18*E18</f>
        <v>0</v>
      </c>
      <c r="G18" s="90" t="s">
        <v>156</v>
      </c>
    </row>
    <row r="19" spans="1:7" ht="19.5" customHeight="1">
      <c r="A19" s="70" t="s">
        <v>141</v>
      </c>
      <c r="B19" s="72" t="s">
        <v>229</v>
      </c>
      <c r="C19" s="75" t="s">
        <v>95</v>
      </c>
      <c r="D19" s="76">
        <v>346</v>
      </c>
      <c r="E19" s="24"/>
      <c r="F19" s="24">
        <f>D19*E19</f>
        <v>0</v>
      </c>
      <c r="G19" s="90" t="s">
        <v>185</v>
      </c>
    </row>
    <row r="20" spans="1:7" ht="19.5" customHeight="1">
      <c r="A20" s="70" t="s">
        <v>180</v>
      </c>
      <c r="B20" s="72" t="s">
        <v>207</v>
      </c>
      <c r="C20" s="75" t="s">
        <v>95</v>
      </c>
      <c r="D20" s="76">
        <v>3011</v>
      </c>
      <c r="E20" s="24"/>
      <c r="F20" s="24">
        <f>D20*E20</f>
        <v>0</v>
      </c>
      <c r="G20" s="90" t="s">
        <v>119</v>
      </c>
    </row>
    <row r="21" spans="1:7" ht="19.5" customHeight="1">
      <c r="A21" s="70" t="s">
        <v>179</v>
      </c>
      <c r="B21" s="72" t="s">
        <v>177</v>
      </c>
      <c r="C21" s="75" t="s">
        <v>67</v>
      </c>
      <c r="D21" s="76">
        <v>1</v>
      </c>
      <c r="E21" s="24"/>
      <c r="F21" s="24">
        <f>D21*E21</f>
        <v>0</v>
      </c>
      <c r="G21" s="90" t="s">
        <v>155</v>
      </c>
    </row>
    <row r="22" spans="1:7" ht="19.5" customHeight="1">
      <c r="A22" s="70" t="s">
        <v>178</v>
      </c>
      <c r="B22" s="72" t="s">
        <v>60</v>
      </c>
      <c r="C22" s="75" t="s">
        <v>249</v>
      </c>
      <c r="D22" s="76">
        <v>2</v>
      </c>
      <c r="E22" s="24"/>
      <c r="F22" s="24">
        <f>D22*E22</f>
        <v>0</v>
      </c>
      <c r="G22" s="90" t="s">
        <v>151</v>
      </c>
    </row>
    <row r="23" spans="1:7" ht="19.5" customHeight="1">
      <c r="A23" s="70" t="s">
        <v>174</v>
      </c>
      <c r="B23" s="72" t="s">
        <v>262</v>
      </c>
      <c r="C23" s="75" t="s">
        <v>249</v>
      </c>
      <c r="D23" s="76">
        <v>1</v>
      </c>
      <c r="E23" s="24"/>
      <c r="F23" s="24">
        <f>D23*E23</f>
        <v>0</v>
      </c>
      <c r="G23" s="90" t="s">
        <v>151</v>
      </c>
    </row>
    <row r="24" spans="1:7" ht="19.5" customHeight="1">
      <c r="A24" s="70"/>
      <c r="B24" s="72" t="s">
        <v>237</v>
      </c>
      <c r="C24" s="75"/>
      <c r="D24" s="76"/>
      <c r="E24" s="24"/>
      <c r="F24" s="24"/>
      <c r="G24" s="90"/>
    </row>
    <row r="25" spans="1:7" ht="19.5" customHeight="1">
      <c r="A25" s="70" t="s">
        <v>98</v>
      </c>
      <c r="B25" s="72" t="s">
        <v>129</v>
      </c>
      <c r="C25" s="75"/>
      <c r="D25" s="76"/>
      <c r="E25" s="24"/>
      <c r="F25" s="24"/>
      <c r="G25" s="90"/>
    </row>
    <row r="26" spans="1:7" ht="19.5" customHeight="1">
      <c r="A26" s="70" t="s">
        <v>148</v>
      </c>
      <c r="B26" s="72" t="s">
        <v>238</v>
      </c>
      <c r="C26" s="75" t="s">
        <v>128</v>
      </c>
      <c r="D26" s="76">
        <v>1</v>
      </c>
      <c r="E26" s="24"/>
      <c r="F26" s="24">
        <f>D26*E26</f>
        <v>0</v>
      </c>
      <c r="G26" s="90" t="s">
        <v>279</v>
      </c>
    </row>
    <row r="27" spans="1:7" ht="19.5" customHeight="1">
      <c r="A27" s="70" t="s">
        <v>147</v>
      </c>
      <c r="B27" s="72" t="s">
        <v>288</v>
      </c>
      <c r="C27" s="75" t="s">
        <v>67</v>
      </c>
      <c r="D27" s="76">
        <v>1</v>
      </c>
      <c r="E27" s="24"/>
      <c r="F27" s="24">
        <f>D27*E27</f>
        <v>0</v>
      </c>
      <c r="G27" s="90" t="s">
        <v>224</v>
      </c>
    </row>
    <row r="28" spans="1:7" ht="19.5" customHeight="1">
      <c r="A28" s="70" t="s">
        <v>294</v>
      </c>
      <c r="B28" s="72" t="s">
        <v>61</v>
      </c>
      <c r="C28" s="75" t="s">
        <v>67</v>
      </c>
      <c r="D28" s="76">
        <v>1</v>
      </c>
      <c r="E28" s="24"/>
      <c r="F28" s="24">
        <f>D28*E28</f>
        <v>0</v>
      </c>
      <c r="G28" s="90" t="s">
        <v>159</v>
      </c>
    </row>
    <row r="29" spans="1:7" ht="19.5" customHeight="1">
      <c r="A29" s="70" t="s">
        <v>153</v>
      </c>
      <c r="B29" s="72" t="s">
        <v>303</v>
      </c>
      <c r="C29" s="75" t="s">
        <v>67</v>
      </c>
      <c r="D29" s="76">
        <v>1</v>
      </c>
      <c r="E29" s="24"/>
      <c r="F29" s="24">
        <f>D29*E29</f>
        <v>0</v>
      </c>
      <c r="G29" s="90" t="s">
        <v>245</v>
      </c>
    </row>
    <row r="30" spans="1:7" ht="19.5" customHeight="1">
      <c r="A30" s="70" t="s">
        <v>298</v>
      </c>
      <c r="B30" s="72" t="s">
        <v>110</v>
      </c>
      <c r="C30" s="75" t="s">
        <v>67</v>
      </c>
      <c r="D30" s="76">
        <v>1</v>
      </c>
      <c r="E30" s="24"/>
      <c r="F30" s="24">
        <f>D30*E30</f>
        <v>0</v>
      </c>
      <c r="G30" s="90" t="s">
        <v>19</v>
      </c>
    </row>
    <row r="31" spans="1:7" ht="19.5" customHeight="1">
      <c r="A31" s="70" t="s">
        <v>94</v>
      </c>
      <c r="B31" s="72" t="s">
        <v>276</v>
      </c>
      <c r="C31" s="75" t="s">
        <v>67</v>
      </c>
      <c r="D31" s="76">
        <v>1</v>
      </c>
      <c r="E31" s="24"/>
      <c r="F31" s="24">
        <f>D31*E31</f>
        <v>0</v>
      </c>
      <c r="G31" s="90"/>
    </row>
    <row r="32" spans="1:7" ht="19.5" customHeight="1">
      <c r="A32" s="70" t="s">
        <v>286</v>
      </c>
      <c r="B32" s="72" t="s">
        <v>269</v>
      </c>
      <c r="C32" s="75" t="s">
        <v>67</v>
      </c>
      <c r="D32" s="76">
        <v>1</v>
      </c>
      <c r="E32" s="24"/>
      <c r="F32" s="24">
        <f>D32*E32</f>
        <v>0</v>
      </c>
      <c r="G32" s="90"/>
    </row>
    <row r="33" spans="1:7" ht="19.5" customHeight="1">
      <c r="A33" s="70"/>
      <c r="B33" s="72" t="s">
        <v>237</v>
      </c>
      <c r="C33" s="75"/>
      <c r="D33" s="76"/>
      <c r="E33" s="24"/>
      <c r="F33" s="24"/>
      <c r="G33" s="90"/>
    </row>
    <row r="34" spans="1:7" ht="19.5" customHeight="1">
      <c r="A34" s="70" t="s">
        <v>37</v>
      </c>
      <c r="B34" s="72" t="s">
        <v>280</v>
      </c>
      <c r="C34" s="75" t="s">
        <v>67</v>
      </c>
      <c r="D34" s="76">
        <v>1</v>
      </c>
      <c r="E34" s="24"/>
      <c r="F34" s="24">
        <f>D34*E34</f>
        <v>0</v>
      </c>
      <c r="G34" s="90"/>
    </row>
    <row r="35" spans="1:7" ht="19.5" customHeight="1">
      <c r="A35" s="70" t="s">
        <v>284</v>
      </c>
      <c r="B35" s="72" t="s">
        <v>56</v>
      </c>
      <c r="C35" s="75" t="s">
        <v>67</v>
      </c>
      <c r="D35" s="76">
        <v>1</v>
      </c>
      <c r="E35" s="24"/>
      <c r="F35" s="24">
        <f>D35*E35</f>
        <v>0</v>
      </c>
      <c r="G35" s="90"/>
    </row>
    <row r="36" spans="1:7" ht="19.5" customHeight="1">
      <c r="A36" s="70" t="s">
        <v>217</v>
      </c>
      <c r="B36" s="72" t="s">
        <v>10</v>
      </c>
      <c r="C36" s="75" t="s">
        <v>67</v>
      </c>
      <c r="D36" s="76">
        <v>1</v>
      </c>
      <c r="E36" s="24"/>
      <c r="F36" s="24">
        <f>D36*E36</f>
        <v>0</v>
      </c>
      <c r="G36" s="90"/>
    </row>
    <row r="37" spans="1:7" ht="19.5" customHeight="1">
      <c r="A37" s="70"/>
      <c r="B37" s="72" t="s">
        <v>250</v>
      </c>
      <c r="C37" s="75"/>
      <c r="D37" s="76"/>
      <c r="E37" s="24"/>
      <c r="F37" s="24"/>
      <c r="G37" s="90"/>
    </row>
    <row r="38" spans="1:7" ht="19.5" customHeight="1">
      <c r="A38" s="71"/>
      <c r="B38" s="74" t="s">
        <v>50</v>
      </c>
      <c r="C38" s="71"/>
      <c r="D38" s="79"/>
      <c r="E38" s="26"/>
      <c r="F38" s="26"/>
      <c r="G38" s="128">
        <f>IF(F38&lt;&gt;'標單資源統計表'!F78,"此頁的總價(總計)與 [標單資源統計表] 的【總價(總計)金額】不符","")</f>
        <v>0</v>
      </c>
    </row>
    <row r="39" ht="12.75" customHeight="1"/>
    <row r="40" ht="12.75" customHeight="1"/>
    <row r="41" ht="12.75" customHeight="1"/>
  </sheetData>
  <sheetProtection password="DA70" sheet="1"/>
  <mergeCells count="7">
    <mergeCell ref="A1:G1"/>
    <mergeCell ref="A2:G2"/>
    <mergeCell ref="F3:G3"/>
    <mergeCell ref="B6:D6"/>
    <mergeCell ref="F6:G6"/>
    <mergeCell ref="B7:D7"/>
    <mergeCell ref="F7:G7"/>
  </mergeCells>
  <printOptions/>
  <pageMargins left="0.39370078740157477" right="0" top="0.5905511811023622" bottom="1.1023622047244093" header="1.4566929133858268" footer="0.5905511811023622"/>
  <pageSetup orientation="portrait" paperSize="9" scale="95"/>
  <headerFooter alignWithMargins="0">
    <oddHeader>&amp;R&amp;"細明體,標準"&amp;9 第 &amp;P 頁 共 &amp;N 頁</oddHeader>
    <oddFooter>&amp;L&amp;"細明體,標準"&amp;9 投標廠商：　　　　　　　[印]　　　　　　　　　　負責人：　　　　　[印]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231"/>
  <sheetViews>
    <sheetView workbookViewId="0" topLeftCell="A1"/>
  </sheetViews>
  <sheetFormatPr defaultColWidth="9.140625" defaultRowHeight="12.75" customHeight="1"/>
  <cols>
    <col min="1" max="1" width="8.28125" style="0" customWidth="1"/>
    <col min="2" max="2" width="37.7109375" style="0" customWidth="1"/>
    <col min="3" max="3" width="7.7109375" style="0" customWidth="1"/>
    <col min="4" max="4" width="9.7109375" style="0" customWidth="1"/>
    <col min="5" max="5" width="10.28125" style="0" customWidth="1"/>
    <col min="6" max="6" width="11.28125" style="0" customWidth="1"/>
    <col min="7" max="7" width="12.8515625" style="0" customWidth="1"/>
    <col min="8" max="8" width="0" style="0" hidden="1" customWidth="1"/>
  </cols>
  <sheetData>
    <row r="1" ht="4.5" customHeight="1"/>
    <row r="2" ht="4.5" customHeight="1"/>
    <row r="3" spans="1:7" ht="24" customHeight="1">
      <c r="A3" s="1" t="s">
        <v>63</v>
      </c>
      <c r="B3" s="1"/>
      <c r="C3" s="1"/>
      <c r="D3" s="1"/>
      <c r="E3" s="1"/>
      <c r="F3" s="1"/>
      <c r="G3" s="1"/>
    </row>
    <row r="4" spans="1:7" ht="25.5" customHeight="1">
      <c r="A4" s="1" t="s">
        <v>117</v>
      </c>
      <c r="B4" s="1"/>
      <c r="C4" s="1"/>
      <c r="D4" s="1"/>
      <c r="E4" s="1"/>
      <c r="F4" s="1"/>
      <c r="G4" s="1"/>
    </row>
    <row r="5" spans="2:5" ht="15.75" customHeight="1">
      <c r="B5" s="29" t="s">
        <v>163</v>
      </c>
      <c r="C5" s="29"/>
      <c r="D5" s="29"/>
      <c r="E5" s="29"/>
    </row>
    <row r="6" spans="2:7" ht="15.75" customHeight="1">
      <c r="B6" s="29"/>
      <c r="C6" s="29"/>
      <c r="D6" s="29"/>
      <c r="E6" s="29"/>
      <c r="F6" s="28"/>
      <c r="G6" s="28"/>
    </row>
    <row r="7" spans="1:2" ht="15.75" customHeight="1">
      <c r="A7" s="29" t="s">
        <v>272</v>
      </c>
      <c r="B7" s="29" t="s">
        <v>82</v>
      </c>
    </row>
    <row r="8" spans="1:7" ht="37.5" customHeight="1">
      <c r="A8" s="30" t="s">
        <v>133</v>
      </c>
      <c r="B8" s="30" t="s">
        <v>300</v>
      </c>
      <c r="C8" s="30"/>
      <c r="D8" s="31" t="s">
        <v>24</v>
      </c>
      <c r="E8" s="31"/>
      <c r="F8" s="32" t="s">
        <v>162</v>
      </c>
      <c r="G8" s="32"/>
    </row>
    <row r="9" spans="2:7" ht="19.5" customHeight="1">
      <c r="B9" s="33" t="s">
        <v>66</v>
      </c>
      <c r="C9" s="33" t="s">
        <v>199</v>
      </c>
      <c r="D9" s="33" t="s">
        <v>227</v>
      </c>
      <c r="E9" s="33" t="s">
        <v>122</v>
      </c>
      <c r="F9" s="33" t="s">
        <v>219</v>
      </c>
      <c r="G9" s="33" t="s">
        <v>145</v>
      </c>
    </row>
    <row r="10" spans="2:7" ht="19.5" customHeight="1">
      <c r="B10" s="34" t="s">
        <v>75</v>
      </c>
      <c r="C10" s="36" t="s">
        <v>95</v>
      </c>
      <c r="D10" s="38">
        <v>1</v>
      </c>
      <c r="E10" s="40"/>
      <c r="F10" s="48">
        <f>D10*E10</f>
        <v>0</v>
      </c>
      <c r="G10" s="58" t="s">
        <v>215</v>
      </c>
    </row>
    <row r="11" spans="2:7" ht="19.5" customHeight="1">
      <c r="B11" s="35"/>
      <c r="C11" s="37"/>
      <c r="D11" s="39"/>
      <c r="E11" s="41"/>
      <c r="F11" s="49">
        <f>D11*E11</f>
        <v>0</v>
      </c>
      <c r="G11" s="59" t="s">
        <v>302</v>
      </c>
    </row>
    <row r="12" spans="2:7" ht="19.5" customHeight="1">
      <c r="B12" s="34" t="s">
        <v>259</v>
      </c>
      <c r="C12" s="36" t="s">
        <v>95</v>
      </c>
      <c r="D12" s="38">
        <v>1</v>
      </c>
      <c r="E12" s="40"/>
      <c r="F12" s="48">
        <f>D12*E12</f>
        <v>0</v>
      </c>
      <c r="G12" s="58" t="s">
        <v>230</v>
      </c>
    </row>
    <row r="13" spans="2:7" ht="19.5" customHeight="1">
      <c r="B13" s="34" t="s">
        <v>240</v>
      </c>
      <c r="C13" s="36" t="s">
        <v>95</v>
      </c>
      <c r="D13" s="38">
        <v>1</v>
      </c>
      <c r="E13" s="40"/>
      <c r="F13" s="48">
        <f>D13*E13</f>
        <v>0</v>
      </c>
      <c r="G13" s="58" t="s">
        <v>305</v>
      </c>
    </row>
    <row r="14" spans="2:7" ht="19.5" customHeight="1">
      <c r="B14" s="34" t="s">
        <v>200</v>
      </c>
      <c r="C14" s="36" t="s">
        <v>67</v>
      </c>
      <c r="D14" s="38">
        <v>1</v>
      </c>
      <c r="E14" s="40"/>
      <c r="F14" s="48">
        <f>D14*E14</f>
        <v>0</v>
      </c>
      <c r="G14" s="58" t="s">
        <v>146</v>
      </c>
    </row>
    <row r="15" spans="2:7" ht="19.5" customHeight="1">
      <c r="B15" s="34" t="s">
        <v>295</v>
      </c>
      <c r="C15" s="36" t="s">
        <v>67</v>
      </c>
      <c r="D15" s="38">
        <v>1</v>
      </c>
      <c r="E15" s="40"/>
      <c r="F15" s="48">
        <f>D15*E15</f>
        <v>0</v>
      </c>
      <c r="G15" s="58" t="s">
        <v>202</v>
      </c>
    </row>
    <row r="16" spans="2:7" ht="19.5" customHeight="1">
      <c r="B16" s="34" t="s">
        <v>250</v>
      </c>
      <c r="C16" s="36" t="s">
        <v>95</v>
      </c>
      <c r="D16" s="38">
        <v>1</v>
      </c>
      <c r="E16" s="40"/>
      <c r="F16" s="48">
        <f>D16*E16</f>
        <v>0</v>
      </c>
      <c r="G16" s="58"/>
    </row>
    <row r="17" spans="2:7" ht="19.5" customHeight="1">
      <c r="B17" s="60"/>
      <c r="C17" s="60"/>
      <c r="D17" s="60"/>
      <c r="E17" s="60"/>
      <c r="F17" s="60"/>
      <c r="G17" s="60"/>
    </row>
    <row r="18" spans="2:7" ht="19.5" customHeight="1">
      <c r="B18" s="60"/>
      <c r="C18" s="60"/>
      <c r="D18" s="60"/>
      <c r="E18" s="60"/>
      <c r="F18" s="60"/>
      <c r="G18" s="60"/>
    </row>
    <row r="19" spans="2:7" ht="19.5" customHeight="1">
      <c r="B19" s="60"/>
      <c r="C19" s="60"/>
      <c r="D19" s="60"/>
      <c r="E19" s="60"/>
      <c r="F19" s="60"/>
      <c r="G19" s="60"/>
    </row>
    <row r="20" spans="2:7" ht="19.5" customHeight="1">
      <c r="B20" s="60"/>
      <c r="C20" s="60"/>
      <c r="D20" s="60"/>
      <c r="E20" s="60"/>
      <c r="F20" s="60"/>
      <c r="G20" s="60"/>
    </row>
    <row r="21" spans="2:7" ht="19.5" customHeight="1">
      <c r="B21" s="60"/>
      <c r="C21" s="60"/>
      <c r="D21" s="60"/>
      <c r="E21" s="60"/>
      <c r="F21" s="60"/>
      <c r="G21" s="60"/>
    </row>
    <row r="22" spans="2:7" ht="19.5" customHeight="1">
      <c r="B22" s="61" t="s">
        <v>53</v>
      </c>
      <c r="C22" s="61"/>
      <c r="D22" s="63" t="s">
        <v>225</v>
      </c>
      <c r="E22" s="63"/>
      <c r="F22" s="64">
        <v>0</v>
      </c>
      <c r="G22" s="64"/>
    </row>
    <row r="23" spans="2:7" ht="19.5" customHeight="1">
      <c r="B23" s="62" t="s">
        <v>299</v>
      </c>
      <c r="C23" s="62"/>
      <c r="D23" s="63"/>
      <c r="E23" s="63"/>
      <c r="F23" s="64"/>
      <c r="G23" s="64"/>
    </row>
    <row r="24" spans="1:7" ht="37.5" customHeight="1">
      <c r="A24" s="30" t="s">
        <v>132</v>
      </c>
      <c r="B24" s="30" t="s">
        <v>271</v>
      </c>
      <c r="C24" s="30"/>
      <c r="D24" s="31" t="s">
        <v>251</v>
      </c>
      <c r="E24" s="31"/>
      <c r="F24" s="32" t="s">
        <v>18</v>
      </c>
      <c r="G24" s="32"/>
    </row>
    <row r="25" spans="2:7" ht="19.5" customHeight="1">
      <c r="B25" s="33" t="s">
        <v>66</v>
      </c>
      <c r="C25" s="33" t="s">
        <v>199</v>
      </c>
      <c r="D25" s="33" t="s">
        <v>227</v>
      </c>
      <c r="E25" s="33" t="s">
        <v>122</v>
      </c>
      <c r="F25" s="33" t="s">
        <v>219</v>
      </c>
      <c r="G25" s="33" t="s">
        <v>145</v>
      </c>
    </row>
    <row r="26" spans="2:7" ht="19.5" customHeight="1">
      <c r="B26" s="34" t="s">
        <v>301</v>
      </c>
      <c r="C26" s="36" t="s">
        <v>67</v>
      </c>
      <c r="D26" s="38">
        <v>1</v>
      </c>
      <c r="E26" s="40"/>
      <c r="F26" s="48">
        <f>D26*E26</f>
        <v>0</v>
      </c>
      <c r="G26" s="58" t="s">
        <v>76</v>
      </c>
    </row>
    <row r="27" spans="2:7" ht="19.5" customHeight="1">
      <c r="B27" s="34" t="s">
        <v>3</v>
      </c>
      <c r="C27" s="36" t="s">
        <v>67</v>
      </c>
      <c r="D27" s="38">
        <v>1</v>
      </c>
      <c r="E27" s="40"/>
      <c r="F27" s="48">
        <f>D27*E27</f>
        <v>0</v>
      </c>
      <c r="G27" s="58" t="s">
        <v>12</v>
      </c>
    </row>
    <row r="28" spans="2:7" ht="19.5" customHeight="1">
      <c r="B28" s="34" t="s">
        <v>275</v>
      </c>
      <c r="C28" s="36" t="s">
        <v>67</v>
      </c>
      <c r="D28" s="38">
        <v>1</v>
      </c>
      <c r="E28" s="40"/>
      <c r="F28" s="48">
        <f>D28*E28</f>
        <v>0</v>
      </c>
      <c r="G28" s="58" t="s">
        <v>282</v>
      </c>
    </row>
    <row r="29" spans="2:7" ht="19.5" customHeight="1">
      <c r="B29" s="34" t="s">
        <v>193</v>
      </c>
      <c r="C29" s="36" t="s">
        <v>182</v>
      </c>
      <c r="D29" s="38">
        <v>1</v>
      </c>
      <c r="E29" s="40"/>
      <c r="F29" s="48">
        <f>D29*E29</f>
        <v>0</v>
      </c>
      <c r="G29" s="58" t="s">
        <v>5</v>
      </c>
    </row>
    <row r="30" spans="2:7" ht="19.5" customHeight="1">
      <c r="B30" s="34" t="s">
        <v>168</v>
      </c>
      <c r="C30" s="36" t="s">
        <v>249</v>
      </c>
      <c r="D30" s="38">
        <v>3</v>
      </c>
      <c r="E30" s="40"/>
      <c r="F30" s="48">
        <f>D30*E30</f>
        <v>0</v>
      </c>
      <c r="G30" s="58" t="s">
        <v>205</v>
      </c>
    </row>
    <row r="31" spans="2:7" ht="19.5" customHeight="1">
      <c r="B31" s="34" t="s">
        <v>157</v>
      </c>
      <c r="C31" s="36" t="s">
        <v>249</v>
      </c>
      <c r="D31" s="38">
        <v>1</v>
      </c>
      <c r="E31" s="40"/>
      <c r="F31" s="48">
        <f>D31*E31</f>
        <v>0</v>
      </c>
      <c r="G31" s="58" t="s">
        <v>116</v>
      </c>
    </row>
    <row r="32" spans="2:7" ht="19.5" customHeight="1">
      <c r="B32" s="34" t="s">
        <v>270</v>
      </c>
      <c r="C32" s="36" t="s">
        <v>249</v>
      </c>
      <c r="D32" s="38">
        <v>1</v>
      </c>
      <c r="E32" s="40"/>
      <c r="F32" s="48">
        <f>D32*E32</f>
        <v>0</v>
      </c>
      <c r="G32" s="58" t="s">
        <v>223</v>
      </c>
    </row>
    <row r="33" spans="2:7" ht="19.5" customHeight="1">
      <c r="B33" s="34" t="s">
        <v>70</v>
      </c>
      <c r="C33" s="36" t="s">
        <v>67</v>
      </c>
      <c r="D33" s="38">
        <v>27.2</v>
      </c>
      <c r="E33" s="40"/>
      <c r="F33" s="48">
        <f>D33*E33</f>
        <v>0</v>
      </c>
      <c r="G33" s="58" t="s">
        <v>267</v>
      </c>
    </row>
    <row r="34" spans="2:7" ht="19.5" customHeight="1">
      <c r="B34" s="34" t="s">
        <v>231</v>
      </c>
      <c r="C34" s="36" t="s">
        <v>39</v>
      </c>
      <c r="D34" s="38">
        <v>5.4</v>
      </c>
      <c r="E34" s="40"/>
      <c r="F34" s="48">
        <f>D34*E34</f>
        <v>0</v>
      </c>
      <c r="G34" s="58" t="s">
        <v>285</v>
      </c>
    </row>
    <row r="35" spans="2:7" ht="19.5" customHeight="1">
      <c r="B35" s="34" t="s">
        <v>200</v>
      </c>
      <c r="C35" s="36" t="s">
        <v>67</v>
      </c>
      <c r="D35" s="38">
        <v>1</v>
      </c>
      <c r="E35" s="40"/>
      <c r="F35" s="48">
        <f>D35*E35</f>
        <v>0</v>
      </c>
      <c r="G35" s="58" t="s">
        <v>146</v>
      </c>
    </row>
    <row r="36" spans="2:7" ht="19.5" customHeight="1">
      <c r="B36" s="34" t="s">
        <v>250</v>
      </c>
      <c r="C36" s="36" t="s">
        <v>182</v>
      </c>
      <c r="D36" s="38">
        <v>1</v>
      </c>
      <c r="E36" s="40"/>
      <c r="F36" s="48">
        <f>D36*E36</f>
        <v>0</v>
      </c>
      <c r="G36" s="58"/>
    </row>
    <row r="37" spans="2:7" ht="19.5" customHeight="1">
      <c r="B37" s="60"/>
      <c r="C37" s="60"/>
      <c r="D37" s="60"/>
      <c r="E37" s="60"/>
      <c r="F37" s="60"/>
      <c r="G37" s="60"/>
    </row>
    <row r="38" spans="2:7" ht="19.5" customHeight="1">
      <c r="B38" s="61" t="s">
        <v>53</v>
      </c>
      <c r="C38" s="61"/>
      <c r="D38" s="63" t="s">
        <v>58</v>
      </c>
      <c r="E38" s="63"/>
      <c r="F38" s="64">
        <v>0</v>
      </c>
      <c r="G38" s="64"/>
    </row>
    <row r="39" spans="2:7" ht="19.5" customHeight="1">
      <c r="B39" s="62" t="s">
        <v>299</v>
      </c>
      <c r="C39" s="62"/>
      <c r="D39" s="63"/>
      <c r="E39" s="63"/>
      <c r="F39" s="64"/>
      <c r="G39" s="64"/>
    </row>
    <row r="40" spans="1:7" ht="37.5" customHeight="1">
      <c r="A40" s="30" t="s">
        <v>131</v>
      </c>
      <c r="B40" s="30" t="s">
        <v>266</v>
      </c>
      <c r="C40" s="30"/>
      <c r="D40" s="31" t="s">
        <v>251</v>
      </c>
      <c r="E40" s="31"/>
      <c r="F40" s="32" t="s">
        <v>78</v>
      </c>
      <c r="G40" s="32"/>
    </row>
    <row r="41" spans="2:7" ht="19.5" customHeight="1">
      <c r="B41" s="33" t="s">
        <v>66</v>
      </c>
      <c r="C41" s="33" t="s">
        <v>199</v>
      </c>
      <c r="D41" s="33" t="s">
        <v>227</v>
      </c>
      <c r="E41" s="33" t="s">
        <v>122</v>
      </c>
      <c r="F41" s="33" t="s">
        <v>219</v>
      </c>
      <c r="G41" s="33" t="s">
        <v>145</v>
      </c>
    </row>
    <row r="42" spans="2:7" ht="19.5" customHeight="1">
      <c r="B42" s="34" t="s">
        <v>301</v>
      </c>
      <c r="C42" s="36" t="s">
        <v>67</v>
      </c>
      <c r="D42" s="38">
        <v>1</v>
      </c>
      <c r="E42" s="40"/>
      <c r="F42" s="48">
        <f>D42*E42</f>
        <v>0</v>
      </c>
      <c r="G42" s="58" t="s">
        <v>76</v>
      </c>
    </row>
    <row r="43" spans="2:7" ht="19.5" customHeight="1">
      <c r="B43" s="34" t="s">
        <v>3</v>
      </c>
      <c r="C43" s="36" t="s">
        <v>67</v>
      </c>
      <c r="D43" s="38">
        <v>1</v>
      </c>
      <c r="E43" s="40"/>
      <c r="F43" s="48">
        <f>D43*E43</f>
        <v>0</v>
      </c>
      <c r="G43" s="58" t="s">
        <v>12</v>
      </c>
    </row>
    <row r="44" spans="2:7" ht="19.5" customHeight="1">
      <c r="B44" s="34" t="s">
        <v>275</v>
      </c>
      <c r="C44" s="36" t="s">
        <v>67</v>
      </c>
      <c r="D44" s="38">
        <v>1</v>
      </c>
      <c r="E44" s="40"/>
      <c r="F44" s="48">
        <f>D44*E44</f>
        <v>0</v>
      </c>
      <c r="G44" s="58" t="s">
        <v>282</v>
      </c>
    </row>
    <row r="45" spans="2:7" ht="19.5" customHeight="1">
      <c r="B45" s="34" t="s">
        <v>164</v>
      </c>
      <c r="C45" s="36" t="s">
        <v>249</v>
      </c>
      <c r="D45" s="38">
        <v>1</v>
      </c>
      <c r="E45" s="40"/>
      <c r="F45" s="48">
        <f>D45*E45</f>
        <v>0</v>
      </c>
      <c r="G45" s="58" t="s">
        <v>257</v>
      </c>
    </row>
    <row r="46" spans="2:7" ht="19.5" customHeight="1">
      <c r="B46" s="34" t="s">
        <v>168</v>
      </c>
      <c r="C46" s="36" t="s">
        <v>249</v>
      </c>
      <c r="D46" s="38">
        <v>3</v>
      </c>
      <c r="E46" s="40"/>
      <c r="F46" s="48">
        <f>D46*E46</f>
        <v>0</v>
      </c>
      <c r="G46" s="58" t="s">
        <v>205</v>
      </c>
    </row>
    <row r="47" spans="2:7" ht="19.5" customHeight="1">
      <c r="B47" s="34" t="s">
        <v>157</v>
      </c>
      <c r="C47" s="36" t="s">
        <v>249</v>
      </c>
      <c r="D47" s="38">
        <v>1</v>
      </c>
      <c r="E47" s="40"/>
      <c r="F47" s="48">
        <f>D47*E47</f>
        <v>0</v>
      </c>
      <c r="G47" s="58" t="s">
        <v>116</v>
      </c>
    </row>
    <row r="48" spans="2:7" ht="19.5" customHeight="1">
      <c r="B48" s="34" t="s">
        <v>270</v>
      </c>
      <c r="C48" s="36" t="s">
        <v>249</v>
      </c>
      <c r="D48" s="38">
        <v>1</v>
      </c>
      <c r="E48" s="40"/>
      <c r="F48" s="48">
        <f>D48*E48</f>
        <v>0</v>
      </c>
      <c r="G48" s="58" t="s">
        <v>223</v>
      </c>
    </row>
    <row r="49" spans="2:7" ht="19.5" customHeight="1">
      <c r="B49" s="34" t="s">
        <v>70</v>
      </c>
      <c r="C49" s="36" t="s">
        <v>67</v>
      </c>
      <c r="D49" s="38">
        <v>27.2</v>
      </c>
      <c r="E49" s="40"/>
      <c r="F49" s="48">
        <f>D49*E49</f>
        <v>0</v>
      </c>
      <c r="G49" s="58" t="s">
        <v>267</v>
      </c>
    </row>
    <row r="50" spans="2:7" ht="19.5" customHeight="1">
      <c r="B50" s="34" t="s">
        <v>231</v>
      </c>
      <c r="C50" s="36" t="s">
        <v>39</v>
      </c>
      <c r="D50" s="38">
        <v>5.4</v>
      </c>
      <c r="E50" s="40"/>
      <c r="F50" s="48">
        <f>D50*E50</f>
        <v>0</v>
      </c>
      <c r="G50" s="58" t="s">
        <v>285</v>
      </c>
    </row>
    <row r="51" spans="2:7" ht="19.5" customHeight="1">
      <c r="B51" s="34" t="s">
        <v>200</v>
      </c>
      <c r="C51" s="36" t="s">
        <v>67</v>
      </c>
      <c r="D51" s="38">
        <v>1</v>
      </c>
      <c r="E51" s="40"/>
      <c r="F51" s="48">
        <f>D51*E51</f>
        <v>0</v>
      </c>
      <c r="G51" s="58" t="s">
        <v>146</v>
      </c>
    </row>
    <row r="52" spans="2:7" ht="19.5" customHeight="1">
      <c r="B52" s="34" t="s">
        <v>250</v>
      </c>
      <c r="C52" s="36" t="s">
        <v>182</v>
      </c>
      <c r="D52" s="38">
        <v>1</v>
      </c>
      <c r="E52" s="40"/>
      <c r="F52" s="48">
        <f>D52*E52</f>
        <v>0</v>
      </c>
      <c r="G52" s="58"/>
    </row>
    <row r="53" spans="2:7" ht="19.5" customHeight="1">
      <c r="B53" s="60"/>
      <c r="C53" s="60"/>
      <c r="D53" s="60"/>
      <c r="E53" s="60"/>
      <c r="F53" s="60"/>
      <c r="G53" s="60"/>
    </row>
    <row r="54" spans="2:7" ht="19.5" customHeight="1">
      <c r="B54" s="61" t="s">
        <v>53</v>
      </c>
      <c r="C54" s="61"/>
      <c r="D54" s="63" t="s">
        <v>58</v>
      </c>
      <c r="E54" s="63"/>
      <c r="F54" s="64">
        <v>0</v>
      </c>
      <c r="G54" s="64"/>
    </row>
    <row r="55" spans="2:7" ht="19.5" customHeight="1">
      <c r="B55" s="62" t="s">
        <v>299</v>
      </c>
      <c r="C55" s="62"/>
      <c r="D55" s="63"/>
      <c r="E55" s="63"/>
      <c r="F55" s="64"/>
      <c r="G55" s="64"/>
    </row>
    <row r="56" spans="1:7" ht="37.5" customHeight="1">
      <c r="A56" s="30" t="s">
        <v>137</v>
      </c>
      <c r="B56" s="30" t="s">
        <v>113</v>
      </c>
      <c r="C56" s="30"/>
      <c r="D56" s="31" t="s">
        <v>139</v>
      </c>
      <c r="E56" s="31"/>
      <c r="F56" s="32" t="s">
        <v>83</v>
      </c>
      <c r="G56" s="32"/>
    </row>
    <row r="57" spans="2:7" ht="19.5" customHeight="1">
      <c r="B57" s="33" t="s">
        <v>66</v>
      </c>
      <c r="C57" s="33" t="s">
        <v>199</v>
      </c>
      <c r="D57" s="33" t="s">
        <v>227</v>
      </c>
      <c r="E57" s="33" t="s">
        <v>122</v>
      </c>
      <c r="F57" s="33" t="s">
        <v>219</v>
      </c>
      <c r="G57" s="33" t="s">
        <v>145</v>
      </c>
    </row>
    <row r="58" spans="2:7" ht="19.5" customHeight="1">
      <c r="B58" s="34" t="s">
        <v>130</v>
      </c>
      <c r="C58" s="36" t="s">
        <v>67</v>
      </c>
      <c r="D58" s="38">
        <v>1</v>
      </c>
      <c r="E58" s="40"/>
      <c r="F58" s="48">
        <f>D58*E58</f>
        <v>0</v>
      </c>
      <c r="G58" s="58" t="s">
        <v>211</v>
      </c>
    </row>
    <row r="59" spans="2:7" ht="19.5" customHeight="1">
      <c r="B59" s="34" t="s">
        <v>80</v>
      </c>
      <c r="C59" s="36" t="s">
        <v>182</v>
      </c>
      <c r="D59" s="38">
        <v>1</v>
      </c>
      <c r="E59" s="40"/>
      <c r="F59" s="48">
        <f>D59*E59</f>
        <v>0</v>
      </c>
      <c r="G59" s="58" t="s">
        <v>243</v>
      </c>
    </row>
    <row r="60" spans="2:7" ht="19.5" customHeight="1">
      <c r="B60" s="34" t="s">
        <v>252</v>
      </c>
      <c r="C60" s="36" t="s">
        <v>67</v>
      </c>
      <c r="D60" s="38">
        <v>1</v>
      </c>
      <c r="E60" s="40"/>
      <c r="F60" s="48">
        <f>D60*E60</f>
        <v>0</v>
      </c>
      <c r="G60" s="58" t="s">
        <v>46</v>
      </c>
    </row>
    <row r="61" spans="2:7" ht="19.5" customHeight="1">
      <c r="B61" s="34" t="s">
        <v>149</v>
      </c>
      <c r="C61" s="36" t="s">
        <v>67</v>
      </c>
      <c r="D61" s="38">
        <v>1</v>
      </c>
      <c r="E61" s="40"/>
      <c r="F61" s="48">
        <f>D61*E61</f>
        <v>0</v>
      </c>
      <c r="G61" s="58" t="s">
        <v>173</v>
      </c>
    </row>
    <row r="62" spans="2:7" ht="19.5" customHeight="1">
      <c r="B62" s="34" t="s">
        <v>70</v>
      </c>
      <c r="C62" s="36" t="s">
        <v>67</v>
      </c>
      <c r="D62" s="38">
        <v>1</v>
      </c>
      <c r="E62" s="40"/>
      <c r="F62" s="48">
        <f>D62*E62</f>
        <v>0</v>
      </c>
      <c r="G62" s="58" t="s">
        <v>267</v>
      </c>
    </row>
    <row r="63" spans="2:7" ht="19.5" customHeight="1">
      <c r="B63" s="34" t="s">
        <v>103</v>
      </c>
      <c r="C63" s="36" t="s">
        <v>67</v>
      </c>
      <c r="D63" s="38">
        <v>1</v>
      </c>
      <c r="E63" s="40"/>
      <c r="F63" s="48">
        <f>D63*E63</f>
        <v>0</v>
      </c>
      <c r="G63" s="58" t="s">
        <v>152</v>
      </c>
    </row>
    <row r="64" spans="2:7" ht="19.5" customHeight="1">
      <c r="B64" s="34" t="s">
        <v>190</v>
      </c>
      <c r="C64" s="36" t="s">
        <v>125</v>
      </c>
      <c r="D64" s="38">
        <v>517.44</v>
      </c>
      <c r="E64" s="40"/>
      <c r="F64" s="48">
        <f>D64*E64</f>
        <v>0</v>
      </c>
      <c r="G64" s="58" t="s">
        <v>4</v>
      </c>
    </row>
    <row r="65" spans="2:7" ht="19.5" customHeight="1">
      <c r="B65" s="34" t="s">
        <v>200</v>
      </c>
      <c r="C65" s="36" t="s">
        <v>67</v>
      </c>
      <c r="D65" s="38">
        <v>1</v>
      </c>
      <c r="E65" s="40"/>
      <c r="F65" s="48">
        <f>D65*E65</f>
        <v>0</v>
      </c>
      <c r="G65" s="58" t="s">
        <v>146</v>
      </c>
    </row>
    <row r="66" spans="2:7" ht="19.5" customHeight="1">
      <c r="B66" s="34" t="s">
        <v>250</v>
      </c>
      <c r="C66" s="36" t="s">
        <v>67</v>
      </c>
      <c r="D66" s="38">
        <v>1</v>
      </c>
      <c r="E66" s="40"/>
      <c r="F66" s="48">
        <f>D66*E66</f>
        <v>0</v>
      </c>
      <c r="G66" s="58"/>
    </row>
    <row r="67" spans="2:7" ht="19.5" customHeight="1">
      <c r="B67" s="60"/>
      <c r="C67" s="60"/>
      <c r="D67" s="60"/>
      <c r="E67" s="60"/>
      <c r="F67" s="60"/>
      <c r="G67" s="60"/>
    </row>
    <row r="68" spans="2:7" ht="19.5" customHeight="1">
      <c r="B68" s="60"/>
      <c r="C68" s="60"/>
      <c r="D68" s="60"/>
      <c r="E68" s="60"/>
      <c r="F68" s="60"/>
      <c r="G68" s="60"/>
    </row>
    <row r="69" spans="2:7" ht="19.5" customHeight="1">
      <c r="B69" s="60"/>
      <c r="C69" s="60"/>
      <c r="D69" s="60"/>
      <c r="E69" s="60"/>
      <c r="F69" s="60"/>
      <c r="G69" s="60"/>
    </row>
    <row r="70" spans="2:7" ht="19.5" customHeight="1">
      <c r="B70" s="61" t="s">
        <v>53</v>
      </c>
      <c r="C70" s="61"/>
      <c r="D70" s="63" t="s">
        <v>289</v>
      </c>
      <c r="E70" s="63"/>
      <c r="F70" s="64">
        <v>0</v>
      </c>
      <c r="G70" s="64"/>
    </row>
    <row r="71" spans="2:7" ht="19.5" customHeight="1">
      <c r="B71" s="62" t="s">
        <v>299</v>
      </c>
      <c r="C71" s="62"/>
      <c r="D71" s="63"/>
      <c r="E71" s="63"/>
      <c r="F71" s="64"/>
      <c r="G71" s="64"/>
    </row>
    <row r="72" spans="1:7" ht="37.5" customHeight="1">
      <c r="A72" s="30" t="s">
        <v>136</v>
      </c>
      <c r="B72" s="30" t="s">
        <v>232</v>
      </c>
      <c r="C72" s="30"/>
      <c r="D72" s="31" t="s">
        <v>139</v>
      </c>
      <c r="E72" s="31"/>
      <c r="F72" s="32" t="s">
        <v>212</v>
      </c>
      <c r="G72" s="32"/>
    </row>
    <row r="73" spans="2:7" ht="19.5" customHeight="1">
      <c r="B73" s="33" t="s">
        <v>66</v>
      </c>
      <c r="C73" s="33" t="s">
        <v>199</v>
      </c>
      <c r="D73" s="33" t="s">
        <v>227</v>
      </c>
      <c r="E73" s="33" t="s">
        <v>122</v>
      </c>
      <c r="F73" s="33" t="s">
        <v>219</v>
      </c>
      <c r="G73" s="33" t="s">
        <v>145</v>
      </c>
    </row>
    <row r="74" spans="2:7" ht="19.5" customHeight="1">
      <c r="B74" s="34" t="s">
        <v>222</v>
      </c>
      <c r="C74" s="36" t="s">
        <v>67</v>
      </c>
      <c r="D74" s="38">
        <v>1</v>
      </c>
      <c r="E74" s="40"/>
      <c r="F74" s="48">
        <f>D74*E74</f>
        <v>0</v>
      </c>
      <c r="G74" s="58" t="s">
        <v>167</v>
      </c>
    </row>
    <row r="75" spans="2:7" ht="19.5" customHeight="1">
      <c r="B75" s="34" t="s">
        <v>80</v>
      </c>
      <c r="C75" s="36" t="s">
        <v>182</v>
      </c>
      <c r="D75" s="38">
        <v>1</v>
      </c>
      <c r="E75" s="40"/>
      <c r="F75" s="48">
        <f>D75*E75</f>
        <v>0</v>
      </c>
      <c r="G75" s="58" t="s">
        <v>243</v>
      </c>
    </row>
    <row r="76" spans="2:7" ht="19.5" customHeight="1">
      <c r="B76" s="34" t="s">
        <v>252</v>
      </c>
      <c r="C76" s="36" t="s">
        <v>67</v>
      </c>
      <c r="D76" s="38">
        <v>1</v>
      </c>
      <c r="E76" s="40"/>
      <c r="F76" s="48">
        <f>D76*E76</f>
        <v>0</v>
      </c>
      <c r="G76" s="58" t="s">
        <v>46</v>
      </c>
    </row>
    <row r="77" spans="2:7" ht="19.5" customHeight="1">
      <c r="B77" s="34" t="s">
        <v>149</v>
      </c>
      <c r="C77" s="36" t="s">
        <v>67</v>
      </c>
      <c r="D77" s="38">
        <v>1</v>
      </c>
      <c r="E77" s="40"/>
      <c r="F77" s="48">
        <f>D77*E77</f>
        <v>0</v>
      </c>
      <c r="G77" s="58" t="s">
        <v>173</v>
      </c>
    </row>
    <row r="78" spans="2:7" ht="19.5" customHeight="1">
      <c r="B78" s="34" t="s">
        <v>70</v>
      </c>
      <c r="C78" s="36" t="s">
        <v>67</v>
      </c>
      <c r="D78" s="38">
        <v>1</v>
      </c>
      <c r="E78" s="40"/>
      <c r="F78" s="48">
        <f>D78*E78</f>
        <v>0</v>
      </c>
      <c r="G78" s="58" t="s">
        <v>267</v>
      </c>
    </row>
    <row r="79" spans="2:7" ht="19.5" customHeight="1">
      <c r="B79" s="34" t="s">
        <v>107</v>
      </c>
      <c r="C79" s="36" t="s">
        <v>67</v>
      </c>
      <c r="D79" s="38">
        <v>1</v>
      </c>
      <c r="E79" s="40"/>
      <c r="F79" s="48">
        <f>D79*E79</f>
        <v>0</v>
      </c>
      <c r="G79" s="58" t="s">
        <v>121</v>
      </c>
    </row>
    <row r="80" spans="2:7" ht="19.5" customHeight="1">
      <c r="B80" s="34" t="s">
        <v>208</v>
      </c>
      <c r="C80" s="36" t="s">
        <v>125</v>
      </c>
      <c r="D80" s="38">
        <v>225.07</v>
      </c>
      <c r="E80" s="40"/>
      <c r="F80" s="48">
        <f>D80*E80</f>
        <v>0</v>
      </c>
      <c r="G80" s="58" t="s">
        <v>102</v>
      </c>
    </row>
    <row r="81" spans="2:7" ht="19.5" customHeight="1">
      <c r="B81" s="34" t="s">
        <v>200</v>
      </c>
      <c r="C81" s="36" t="s">
        <v>67</v>
      </c>
      <c r="D81" s="38">
        <v>1</v>
      </c>
      <c r="E81" s="40"/>
      <c r="F81" s="48">
        <f>D81*E81</f>
        <v>0</v>
      </c>
      <c r="G81" s="58" t="s">
        <v>146</v>
      </c>
    </row>
    <row r="82" spans="2:7" ht="19.5" customHeight="1">
      <c r="B82" s="34" t="s">
        <v>250</v>
      </c>
      <c r="C82" s="36" t="s">
        <v>67</v>
      </c>
      <c r="D82" s="38">
        <v>1</v>
      </c>
      <c r="E82" s="40"/>
      <c r="F82" s="48">
        <f>D82*E82</f>
        <v>0</v>
      </c>
      <c r="G82" s="58"/>
    </row>
    <row r="83" spans="2:7" ht="19.5" customHeight="1">
      <c r="B83" s="60"/>
      <c r="C83" s="60"/>
      <c r="D83" s="60"/>
      <c r="E83" s="60"/>
      <c r="F83" s="60"/>
      <c r="G83" s="60"/>
    </row>
    <row r="84" spans="2:7" ht="19.5" customHeight="1">
      <c r="B84" s="60"/>
      <c r="C84" s="60"/>
      <c r="D84" s="60"/>
      <c r="E84" s="60"/>
      <c r="F84" s="60"/>
      <c r="G84" s="60"/>
    </row>
    <row r="85" spans="2:7" ht="19.5" customHeight="1">
      <c r="B85" s="60"/>
      <c r="C85" s="60"/>
      <c r="D85" s="60"/>
      <c r="E85" s="60"/>
      <c r="F85" s="60"/>
      <c r="G85" s="60"/>
    </row>
    <row r="86" spans="2:7" ht="19.5" customHeight="1">
      <c r="B86" s="61" t="s">
        <v>53</v>
      </c>
      <c r="C86" s="61"/>
      <c r="D86" s="63" t="s">
        <v>289</v>
      </c>
      <c r="E86" s="63"/>
      <c r="F86" s="64">
        <v>0</v>
      </c>
      <c r="G86" s="64"/>
    </row>
    <row r="87" spans="2:7" ht="19.5" customHeight="1">
      <c r="B87" s="62" t="s">
        <v>299</v>
      </c>
      <c r="C87" s="62"/>
      <c r="D87" s="63"/>
      <c r="E87" s="63"/>
      <c r="F87" s="64"/>
      <c r="G87" s="64"/>
    </row>
    <row r="88" spans="1:7" ht="37.5" customHeight="1">
      <c r="A88" s="30" t="s">
        <v>142</v>
      </c>
      <c r="B88" s="30" t="s">
        <v>290</v>
      </c>
      <c r="C88" s="30"/>
      <c r="D88" s="31" t="s">
        <v>234</v>
      </c>
      <c r="E88" s="31"/>
      <c r="F88" s="32" t="s">
        <v>124</v>
      </c>
      <c r="G88" s="32"/>
    </row>
    <row r="89" spans="2:7" ht="19.5" customHeight="1">
      <c r="B89" s="33" t="s">
        <v>66</v>
      </c>
      <c r="C89" s="33" t="s">
        <v>199</v>
      </c>
      <c r="D89" s="33" t="s">
        <v>227</v>
      </c>
      <c r="E89" s="33" t="s">
        <v>122</v>
      </c>
      <c r="F89" s="33" t="s">
        <v>219</v>
      </c>
      <c r="G89" s="33" t="s">
        <v>145</v>
      </c>
    </row>
    <row r="90" spans="2:7" ht="19.5" customHeight="1">
      <c r="B90" s="34" t="s">
        <v>264</v>
      </c>
      <c r="C90" s="36" t="s">
        <v>182</v>
      </c>
      <c r="D90" s="38">
        <v>1</v>
      </c>
      <c r="E90" s="40"/>
      <c r="F90" s="48">
        <f>D90*E90</f>
        <v>0</v>
      </c>
      <c r="G90" s="58" t="s">
        <v>59</v>
      </c>
    </row>
    <row r="91" spans="2:7" ht="19.5" customHeight="1">
      <c r="B91" s="34" t="s">
        <v>8</v>
      </c>
      <c r="C91" s="36" t="s">
        <v>249</v>
      </c>
      <c r="D91" s="38">
        <v>1</v>
      </c>
      <c r="E91" s="40"/>
      <c r="F91" s="48">
        <f>D91*E91</f>
        <v>0</v>
      </c>
      <c r="G91" s="58" t="s">
        <v>233</v>
      </c>
    </row>
    <row r="92" spans="2:7" ht="19.5" customHeight="1">
      <c r="B92" s="34" t="s">
        <v>263</v>
      </c>
      <c r="C92" s="36" t="s">
        <v>67</v>
      </c>
      <c r="D92" s="38">
        <v>1</v>
      </c>
      <c r="E92" s="40"/>
      <c r="F92" s="48">
        <f>D92*E92</f>
        <v>0</v>
      </c>
      <c r="G92" s="58" t="s">
        <v>198</v>
      </c>
    </row>
    <row r="93" spans="2:7" ht="19.5" customHeight="1">
      <c r="B93" s="35"/>
      <c r="C93" s="37"/>
      <c r="D93" s="39"/>
      <c r="E93" s="41"/>
      <c r="F93" s="49">
        <f>D93*E93</f>
        <v>0</v>
      </c>
      <c r="G93" s="59" t="s">
        <v>277</v>
      </c>
    </row>
    <row r="94" spans="2:7" ht="19.5" customHeight="1">
      <c r="B94" s="34" t="s">
        <v>200</v>
      </c>
      <c r="C94" s="36" t="s">
        <v>67</v>
      </c>
      <c r="D94" s="38">
        <v>1</v>
      </c>
      <c r="E94" s="40"/>
      <c r="F94" s="48">
        <f>D94*E94</f>
        <v>0</v>
      </c>
      <c r="G94" s="58" t="s">
        <v>146</v>
      </c>
    </row>
    <row r="95" spans="2:7" ht="19.5" customHeight="1">
      <c r="B95" s="34" t="s">
        <v>250</v>
      </c>
      <c r="C95" s="36" t="s">
        <v>249</v>
      </c>
      <c r="D95" s="38">
        <v>1</v>
      </c>
      <c r="E95" s="40"/>
      <c r="F95" s="48">
        <f>D95*E95</f>
        <v>0</v>
      </c>
      <c r="G95" s="58"/>
    </row>
    <row r="96" spans="2:7" ht="19.5" customHeight="1">
      <c r="B96" s="60"/>
      <c r="C96" s="60"/>
      <c r="D96" s="60"/>
      <c r="E96" s="60"/>
      <c r="F96" s="60"/>
      <c r="G96" s="60"/>
    </row>
    <row r="97" spans="2:7" ht="19.5" customHeight="1">
      <c r="B97" s="60"/>
      <c r="C97" s="60"/>
      <c r="D97" s="60"/>
      <c r="E97" s="60"/>
      <c r="F97" s="60"/>
      <c r="G97" s="60"/>
    </row>
    <row r="98" spans="2:7" ht="19.5" customHeight="1">
      <c r="B98" s="60"/>
      <c r="C98" s="60"/>
      <c r="D98" s="60"/>
      <c r="E98" s="60"/>
      <c r="F98" s="60"/>
      <c r="G98" s="60"/>
    </row>
    <row r="99" spans="2:7" ht="19.5" customHeight="1">
      <c r="B99" s="60"/>
      <c r="C99" s="60"/>
      <c r="D99" s="60"/>
      <c r="E99" s="60"/>
      <c r="F99" s="60"/>
      <c r="G99" s="60"/>
    </row>
    <row r="100" spans="2:7" ht="19.5" customHeight="1">
      <c r="B100" s="60"/>
      <c r="C100" s="60"/>
      <c r="D100" s="60"/>
      <c r="E100" s="60"/>
      <c r="F100" s="60"/>
      <c r="G100" s="60"/>
    </row>
    <row r="101" spans="2:7" ht="19.5" customHeight="1">
      <c r="B101" s="60"/>
      <c r="C101" s="60"/>
      <c r="D101" s="60"/>
      <c r="E101" s="60"/>
      <c r="F101" s="60"/>
      <c r="G101" s="60"/>
    </row>
    <row r="102" spans="2:7" ht="19.5" customHeight="1">
      <c r="B102" s="61" t="s">
        <v>53</v>
      </c>
      <c r="C102" s="61"/>
      <c r="D102" s="63" t="s">
        <v>306</v>
      </c>
      <c r="E102" s="63"/>
      <c r="F102" s="64">
        <v>0</v>
      </c>
      <c r="G102" s="64"/>
    </row>
    <row r="103" spans="2:7" ht="19.5" customHeight="1">
      <c r="B103" s="62" t="s">
        <v>299</v>
      </c>
      <c r="C103" s="62"/>
      <c r="D103" s="63"/>
      <c r="E103" s="63"/>
      <c r="F103" s="64"/>
      <c r="G103" s="64"/>
    </row>
    <row r="104" spans="1:7" ht="37.5" customHeight="1">
      <c r="A104" s="30" t="s">
        <v>141</v>
      </c>
      <c r="B104" s="30" t="s">
        <v>183</v>
      </c>
      <c r="C104" s="30"/>
      <c r="D104" s="31" t="s">
        <v>24</v>
      </c>
      <c r="E104" s="31"/>
      <c r="F104" s="32" t="s">
        <v>197</v>
      </c>
      <c r="G104" s="32"/>
    </row>
    <row r="105" spans="2:7" ht="19.5" customHeight="1">
      <c r="B105" s="33" t="s">
        <v>66</v>
      </c>
      <c r="C105" s="33" t="s">
        <v>199</v>
      </c>
      <c r="D105" s="33" t="s">
        <v>227</v>
      </c>
      <c r="E105" s="33" t="s">
        <v>122</v>
      </c>
      <c r="F105" s="33" t="s">
        <v>219</v>
      </c>
      <c r="G105" s="33" t="s">
        <v>145</v>
      </c>
    </row>
    <row r="106" spans="2:7" ht="19.5" customHeight="1">
      <c r="B106" s="34" t="s">
        <v>22</v>
      </c>
      <c r="C106" s="36" t="s">
        <v>95</v>
      </c>
      <c r="D106" s="38">
        <v>1</v>
      </c>
      <c r="E106" s="40"/>
      <c r="F106" s="48">
        <f>D106*E106</f>
        <v>0</v>
      </c>
      <c r="G106" s="58" t="s">
        <v>69</v>
      </c>
    </row>
    <row r="107" spans="2:7" ht="19.5" customHeight="1">
      <c r="B107" s="34" t="s">
        <v>283</v>
      </c>
      <c r="C107" s="36" t="s">
        <v>95</v>
      </c>
      <c r="D107" s="38">
        <v>1</v>
      </c>
      <c r="E107" s="40"/>
      <c r="F107" s="48">
        <f>D107*E107</f>
        <v>0</v>
      </c>
      <c r="G107" s="58" t="s">
        <v>247</v>
      </c>
    </row>
    <row r="108" spans="2:7" ht="19.5" customHeight="1">
      <c r="B108" s="35"/>
      <c r="C108" s="37"/>
      <c r="D108" s="39"/>
      <c r="E108" s="41"/>
      <c r="F108" s="49">
        <f>D108*E108</f>
        <v>0</v>
      </c>
      <c r="G108" s="59" t="s">
        <v>87</v>
      </c>
    </row>
    <row r="109" spans="2:7" ht="19.5" customHeight="1">
      <c r="B109" s="34" t="s">
        <v>295</v>
      </c>
      <c r="C109" s="36" t="s">
        <v>67</v>
      </c>
      <c r="D109" s="38">
        <v>1</v>
      </c>
      <c r="E109" s="40"/>
      <c r="F109" s="48">
        <f>D109*E109</f>
        <v>0</v>
      </c>
      <c r="G109" s="58" t="s">
        <v>202</v>
      </c>
    </row>
    <row r="110" spans="2:7" ht="19.5" customHeight="1">
      <c r="B110" s="34" t="s">
        <v>250</v>
      </c>
      <c r="C110" s="36" t="s">
        <v>95</v>
      </c>
      <c r="D110" s="38">
        <v>1</v>
      </c>
      <c r="E110" s="40"/>
      <c r="F110" s="48">
        <f>D110*E110</f>
        <v>0</v>
      </c>
      <c r="G110" s="58"/>
    </row>
    <row r="111" spans="2:7" ht="19.5" customHeight="1">
      <c r="B111" s="60"/>
      <c r="C111" s="60"/>
      <c r="D111" s="60"/>
      <c r="E111" s="60"/>
      <c r="F111" s="60"/>
      <c r="G111" s="60"/>
    </row>
    <row r="112" spans="2:7" ht="19.5" customHeight="1">
      <c r="B112" s="60"/>
      <c r="C112" s="60"/>
      <c r="D112" s="60"/>
      <c r="E112" s="60"/>
      <c r="F112" s="60"/>
      <c r="G112" s="60"/>
    </row>
    <row r="113" spans="2:7" ht="19.5" customHeight="1">
      <c r="B113" s="60"/>
      <c r="C113" s="60"/>
      <c r="D113" s="60"/>
      <c r="E113" s="60"/>
      <c r="F113" s="60"/>
      <c r="G113" s="60"/>
    </row>
    <row r="114" spans="2:7" ht="19.5" customHeight="1">
      <c r="B114" s="60"/>
      <c r="C114" s="60"/>
      <c r="D114" s="60"/>
      <c r="E114" s="60"/>
      <c r="F114" s="60"/>
      <c r="G114" s="60"/>
    </row>
    <row r="115" spans="2:7" ht="19.5" customHeight="1">
      <c r="B115" s="60"/>
      <c r="C115" s="60"/>
      <c r="D115" s="60"/>
      <c r="E115" s="60"/>
      <c r="F115" s="60"/>
      <c r="G115" s="60"/>
    </row>
    <row r="116" spans="2:7" ht="19.5" customHeight="1">
      <c r="B116" s="60"/>
      <c r="C116" s="60"/>
      <c r="D116" s="60"/>
      <c r="E116" s="60"/>
      <c r="F116" s="60"/>
      <c r="G116" s="60"/>
    </row>
    <row r="117" spans="2:7" ht="19.5" customHeight="1">
      <c r="B117" s="60"/>
      <c r="C117" s="60"/>
      <c r="D117" s="60"/>
      <c r="E117" s="60"/>
      <c r="F117" s="60"/>
      <c r="G117" s="60"/>
    </row>
    <row r="118" spans="2:7" ht="19.5" customHeight="1">
      <c r="B118" s="61" t="s">
        <v>53</v>
      </c>
      <c r="C118" s="61"/>
      <c r="D118" s="63" t="s">
        <v>225</v>
      </c>
      <c r="E118" s="63"/>
      <c r="F118" s="64">
        <v>0</v>
      </c>
      <c r="G118" s="64"/>
    </row>
    <row r="119" spans="2:7" ht="19.5" customHeight="1">
      <c r="B119" s="62" t="s">
        <v>299</v>
      </c>
      <c r="C119" s="62"/>
      <c r="D119" s="63"/>
      <c r="E119" s="63"/>
      <c r="F119" s="64"/>
      <c r="G119" s="64"/>
    </row>
    <row r="120" spans="1:7" ht="37.5" customHeight="1">
      <c r="A120" s="30" t="s">
        <v>180</v>
      </c>
      <c r="B120" s="30" t="s">
        <v>192</v>
      </c>
      <c r="C120" s="30"/>
      <c r="D120" s="31" t="s">
        <v>24</v>
      </c>
      <c r="E120" s="31"/>
      <c r="F120" s="32" t="s">
        <v>218</v>
      </c>
      <c r="G120" s="32"/>
    </row>
    <row r="121" spans="2:7" ht="19.5" customHeight="1">
      <c r="B121" s="33" t="s">
        <v>66</v>
      </c>
      <c r="C121" s="33" t="s">
        <v>199</v>
      </c>
      <c r="D121" s="33" t="s">
        <v>227</v>
      </c>
      <c r="E121" s="33" t="s">
        <v>122</v>
      </c>
      <c r="F121" s="33" t="s">
        <v>219</v>
      </c>
      <c r="G121" s="33" t="s">
        <v>145</v>
      </c>
    </row>
    <row r="122" spans="2:7" ht="19.5" customHeight="1">
      <c r="B122" s="34" t="s">
        <v>43</v>
      </c>
      <c r="C122" s="36" t="s">
        <v>95</v>
      </c>
      <c r="D122" s="38">
        <v>1</v>
      </c>
      <c r="E122" s="40"/>
      <c r="F122" s="48">
        <f>D122*E122</f>
        <v>0</v>
      </c>
      <c r="G122" s="58" t="s">
        <v>14</v>
      </c>
    </row>
    <row r="123" spans="2:7" ht="19.5" customHeight="1">
      <c r="B123" s="35" t="s">
        <v>2</v>
      </c>
      <c r="C123" s="37"/>
      <c r="D123" s="39"/>
      <c r="E123" s="41"/>
      <c r="F123" s="49">
        <f>D123*E123</f>
        <v>0</v>
      </c>
      <c r="G123" s="59"/>
    </row>
    <row r="124" spans="2:7" ht="19.5" customHeight="1">
      <c r="B124" s="34" t="s">
        <v>150</v>
      </c>
      <c r="C124" s="36" t="s">
        <v>95</v>
      </c>
      <c r="D124" s="38">
        <v>1</v>
      </c>
      <c r="E124" s="40"/>
      <c r="F124" s="48">
        <f>D124*E124</f>
        <v>0</v>
      </c>
      <c r="G124" s="58" t="s">
        <v>123</v>
      </c>
    </row>
    <row r="125" spans="2:7" ht="19.5" customHeight="1">
      <c r="B125" s="34" t="s">
        <v>169</v>
      </c>
      <c r="C125" s="36" t="s">
        <v>67</v>
      </c>
      <c r="D125" s="38">
        <v>1</v>
      </c>
      <c r="E125" s="40"/>
      <c r="F125" s="48">
        <f>D125*E125</f>
        <v>0</v>
      </c>
      <c r="G125" s="58" t="s">
        <v>120</v>
      </c>
    </row>
    <row r="126" spans="2:7" ht="19.5" customHeight="1">
      <c r="B126" s="34" t="s">
        <v>191</v>
      </c>
      <c r="C126" s="36" t="s">
        <v>67</v>
      </c>
      <c r="D126" s="38">
        <v>1</v>
      </c>
      <c r="E126" s="40"/>
      <c r="F126" s="48">
        <f>D126*E126</f>
        <v>0</v>
      </c>
      <c r="G126" s="58" t="s">
        <v>297</v>
      </c>
    </row>
    <row r="127" spans="2:7" ht="19.5" customHeight="1">
      <c r="B127" s="34" t="s">
        <v>244</v>
      </c>
      <c r="C127" s="36" t="s">
        <v>95</v>
      </c>
      <c r="D127" s="38">
        <v>1</v>
      </c>
      <c r="E127" s="40"/>
      <c r="F127" s="48">
        <f>D127*E127</f>
        <v>0</v>
      </c>
      <c r="G127" s="58" t="s">
        <v>33</v>
      </c>
    </row>
    <row r="128" spans="2:7" ht="19.5" customHeight="1">
      <c r="B128" s="34" t="s">
        <v>295</v>
      </c>
      <c r="C128" s="36" t="s">
        <v>67</v>
      </c>
      <c r="D128" s="38">
        <v>1</v>
      </c>
      <c r="E128" s="40"/>
      <c r="F128" s="48">
        <f>D128*E128</f>
        <v>0</v>
      </c>
      <c r="G128" s="58" t="s">
        <v>202</v>
      </c>
    </row>
    <row r="129" spans="2:7" ht="19.5" customHeight="1">
      <c r="B129" s="34" t="s">
        <v>250</v>
      </c>
      <c r="C129" s="36" t="s">
        <v>95</v>
      </c>
      <c r="D129" s="38">
        <v>1</v>
      </c>
      <c r="E129" s="40"/>
      <c r="F129" s="48">
        <f>D129*E129</f>
        <v>0</v>
      </c>
      <c r="G129" s="58"/>
    </row>
    <row r="130" spans="2:7" ht="19.5" customHeight="1">
      <c r="B130" s="60"/>
      <c r="C130" s="60"/>
      <c r="D130" s="60"/>
      <c r="E130" s="60"/>
      <c r="F130" s="60"/>
      <c r="G130" s="60"/>
    </row>
    <row r="131" spans="2:7" ht="19.5" customHeight="1">
      <c r="B131" s="60"/>
      <c r="C131" s="60"/>
      <c r="D131" s="60"/>
      <c r="E131" s="60"/>
      <c r="F131" s="60"/>
      <c r="G131" s="60"/>
    </row>
    <row r="132" spans="2:7" ht="19.5" customHeight="1">
      <c r="B132" s="60"/>
      <c r="C132" s="60"/>
      <c r="D132" s="60"/>
      <c r="E132" s="60"/>
      <c r="F132" s="60"/>
      <c r="G132" s="60"/>
    </row>
    <row r="133" spans="2:7" ht="19.5" customHeight="1">
      <c r="B133" s="60"/>
      <c r="C133" s="60"/>
      <c r="D133" s="60"/>
      <c r="E133" s="60"/>
      <c r="F133" s="60"/>
      <c r="G133" s="60"/>
    </row>
    <row r="134" spans="2:7" ht="19.5" customHeight="1">
      <c r="B134" s="61" t="s">
        <v>53</v>
      </c>
      <c r="C134" s="61"/>
      <c r="D134" s="63" t="s">
        <v>225</v>
      </c>
      <c r="E134" s="63"/>
      <c r="F134" s="64">
        <v>0</v>
      </c>
      <c r="G134" s="64"/>
    </row>
    <row r="135" spans="2:7" ht="19.5" customHeight="1">
      <c r="B135" s="62" t="s">
        <v>299</v>
      </c>
      <c r="C135" s="62"/>
      <c r="D135" s="63"/>
      <c r="E135" s="63"/>
      <c r="F135" s="64"/>
      <c r="G135" s="64"/>
    </row>
    <row r="136" spans="1:7" ht="37.5" customHeight="1">
      <c r="A136" s="30" t="s">
        <v>179</v>
      </c>
      <c r="B136" s="30" t="s">
        <v>195</v>
      </c>
      <c r="C136" s="30"/>
      <c r="D136" s="31" t="s">
        <v>139</v>
      </c>
      <c r="E136" s="31"/>
      <c r="F136" s="32" t="s">
        <v>65</v>
      </c>
      <c r="G136" s="32"/>
    </row>
    <row r="137" spans="2:7" ht="19.5" customHeight="1">
      <c r="B137" s="33" t="s">
        <v>66</v>
      </c>
      <c r="C137" s="33" t="s">
        <v>199</v>
      </c>
      <c r="D137" s="33" t="s">
        <v>227</v>
      </c>
      <c r="E137" s="33" t="s">
        <v>122</v>
      </c>
      <c r="F137" s="33" t="s">
        <v>219</v>
      </c>
      <c r="G137" s="33" t="s">
        <v>145</v>
      </c>
    </row>
    <row r="138" spans="2:7" ht="19.5" customHeight="1">
      <c r="B138" s="34" t="s">
        <v>130</v>
      </c>
      <c r="C138" s="36" t="s">
        <v>67</v>
      </c>
      <c r="D138" s="38">
        <v>1</v>
      </c>
      <c r="E138" s="40"/>
      <c r="F138" s="48">
        <f>D138*E138</f>
        <v>0</v>
      </c>
      <c r="G138" s="58" t="s">
        <v>211</v>
      </c>
    </row>
    <row r="139" spans="2:7" ht="19.5" customHeight="1">
      <c r="B139" s="34" t="s">
        <v>190</v>
      </c>
      <c r="C139" s="36" t="s">
        <v>88</v>
      </c>
      <c r="D139" s="38">
        <v>8</v>
      </c>
      <c r="E139" s="40"/>
      <c r="F139" s="48">
        <f>D139*E139</f>
        <v>0</v>
      </c>
      <c r="G139" s="58" t="s">
        <v>25</v>
      </c>
    </row>
    <row r="140" spans="2:7" ht="19.5" customHeight="1">
      <c r="B140" s="34" t="s">
        <v>200</v>
      </c>
      <c r="C140" s="36" t="s">
        <v>67</v>
      </c>
      <c r="D140" s="38">
        <v>1</v>
      </c>
      <c r="E140" s="40"/>
      <c r="F140" s="48">
        <f>D140*E140</f>
        <v>0</v>
      </c>
      <c r="G140" s="58" t="s">
        <v>146</v>
      </c>
    </row>
    <row r="141" spans="2:7" ht="19.5" customHeight="1">
      <c r="B141" s="34" t="s">
        <v>250</v>
      </c>
      <c r="C141" s="36" t="s">
        <v>67</v>
      </c>
      <c r="D141" s="38">
        <v>1</v>
      </c>
      <c r="E141" s="40"/>
      <c r="F141" s="48">
        <f>D141*E141</f>
        <v>0</v>
      </c>
      <c r="G141" s="58"/>
    </row>
    <row r="142" spans="2:7" ht="19.5" customHeight="1">
      <c r="B142" s="60"/>
      <c r="C142" s="60"/>
      <c r="D142" s="60"/>
      <c r="E142" s="60"/>
      <c r="F142" s="60"/>
      <c r="G142" s="60"/>
    </row>
    <row r="143" spans="2:7" ht="19.5" customHeight="1">
      <c r="B143" s="60"/>
      <c r="C143" s="60"/>
      <c r="D143" s="60"/>
      <c r="E143" s="60"/>
      <c r="F143" s="60"/>
      <c r="G143" s="60"/>
    </row>
    <row r="144" spans="2:7" ht="19.5" customHeight="1">
      <c r="B144" s="60"/>
      <c r="C144" s="60"/>
      <c r="D144" s="60"/>
      <c r="E144" s="60"/>
      <c r="F144" s="60"/>
      <c r="G144" s="60"/>
    </row>
    <row r="145" spans="2:7" ht="19.5" customHeight="1">
      <c r="B145" s="60"/>
      <c r="C145" s="60"/>
      <c r="D145" s="60"/>
      <c r="E145" s="60"/>
      <c r="F145" s="60"/>
      <c r="G145" s="60"/>
    </row>
    <row r="146" spans="2:7" ht="19.5" customHeight="1">
      <c r="B146" s="60"/>
      <c r="C146" s="60"/>
      <c r="D146" s="60"/>
      <c r="E146" s="60"/>
      <c r="F146" s="60"/>
      <c r="G146" s="60"/>
    </row>
    <row r="147" spans="2:7" ht="19.5" customHeight="1">
      <c r="B147" s="60"/>
      <c r="C147" s="60"/>
      <c r="D147" s="60"/>
      <c r="E147" s="60"/>
      <c r="F147" s="60"/>
      <c r="G147" s="60"/>
    </row>
    <row r="148" spans="2:7" ht="19.5" customHeight="1">
      <c r="B148" s="60"/>
      <c r="C148" s="60"/>
      <c r="D148" s="60"/>
      <c r="E148" s="60"/>
      <c r="F148" s="60"/>
      <c r="G148" s="60"/>
    </row>
    <row r="149" spans="2:7" ht="19.5" customHeight="1">
      <c r="B149" s="60"/>
      <c r="C149" s="60"/>
      <c r="D149" s="60"/>
      <c r="E149" s="60"/>
      <c r="F149" s="60"/>
      <c r="G149" s="60"/>
    </row>
    <row r="150" spans="2:7" ht="19.5" customHeight="1">
      <c r="B150" s="61" t="s">
        <v>53</v>
      </c>
      <c r="C150" s="61"/>
      <c r="D150" s="63" t="s">
        <v>289</v>
      </c>
      <c r="E150" s="63"/>
      <c r="F150" s="64">
        <v>0</v>
      </c>
      <c r="G150" s="64"/>
    </row>
    <row r="151" spans="2:7" ht="19.5" customHeight="1">
      <c r="B151" s="62" t="s">
        <v>299</v>
      </c>
      <c r="C151" s="62"/>
      <c r="D151" s="63"/>
      <c r="E151" s="63"/>
      <c r="F151" s="64"/>
      <c r="G151" s="64"/>
    </row>
    <row r="152" spans="1:7" ht="37.5" customHeight="1">
      <c r="A152" s="30" t="s">
        <v>148</v>
      </c>
      <c r="B152" s="30" t="s">
        <v>304</v>
      </c>
      <c r="C152" s="30"/>
      <c r="D152" s="31" t="s">
        <v>253</v>
      </c>
      <c r="E152" s="31"/>
      <c r="F152" s="32" t="s">
        <v>260</v>
      </c>
      <c r="G152" s="32"/>
    </row>
    <row r="153" spans="2:7" ht="19.5" customHeight="1">
      <c r="B153" s="33" t="s">
        <v>66</v>
      </c>
      <c r="C153" s="33" t="s">
        <v>199</v>
      </c>
      <c r="D153" s="33" t="s">
        <v>227</v>
      </c>
      <c r="E153" s="33" t="s">
        <v>122</v>
      </c>
      <c r="F153" s="33" t="s">
        <v>219</v>
      </c>
      <c r="G153" s="33" t="s">
        <v>145</v>
      </c>
    </row>
    <row r="154" spans="2:7" ht="19.5" customHeight="1">
      <c r="B154" s="34" t="s">
        <v>239</v>
      </c>
      <c r="C154" s="36" t="s">
        <v>249</v>
      </c>
      <c r="D154" s="38">
        <v>1</v>
      </c>
      <c r="E154" s="40"/>
      <c r="F154" s="48">
        <f>D154*E154</f>
        <v>0</v>
      </c>
      <c r="G154" s="58" t="s">
        <v>106</v>
      </c>
    </row>
    <row r="155" spans="2:7" ht="19.5" customHeight="1">
      <c r="B155" s="35" t="s">
        <v>228</v>
      </c>
      <c r="C155" s="37"/>
      <c r="D155" s="39"/>
      <c r="E155" s="41"/>
      <c r="F155" s="49">
        <f>D155*E155</f>
        <v>0</v>
      </c>
      <c r="G155" s="59"/>
    </row>
    <row r="156" spans="2:7" ht="19.5" customHeight="1">
      <c r="B156" s="34" t="s">
        <v>201</v>
      </c>
      <c r="C156" s="36" t="s">
        <v>67</v>
      </c>
      <c r="D156" s="38">
        <v>1</v>
      </c>
      <c r="E156" s="40"/>
      <c r="F156" s="48">
        <f>D156*E156</f>
        <v>0</v>
      </c>
      <c r="G156" s="58" t="s">
        <v>0</v>
      </c>
    </row>
    <row r="157" spans="2:7" ht="19.5" customHeight="1">
      <c r="B157" s="34" t="s">
        <v>79</v>
      </c>
      <c r="C157" s="36" t="s">
        <v>67</v>
      </c>
      <c r="D157" s="38">
        <v>1</v>
      </c>
      <c r="E157" s="40"/>
      <c r="F157" s="48">
        <f>D157*E157</f>
        <v>0</v>
      </c>
      <c r="G157" s="58" t="s">
        <v>188</v>
      </c>
    </row>
    <row r="158" spans="2:7" ht="19.5" customHeight="1">
      <c r="B158" s="34" t="s">
        <v>203</v>
      </c>
      <c r="C158" s="36" t="s">
        <v>28</v>
      </c>
      <c r="D158" s="38">
        <v>1</v>
      </c>
      <c r="E158" s="40"/>
      <c r="F158" s="48">
        <f>D158*E158</f>
        <v>0</v>
      </c>
      <c r="G158" s="58" t="s">
        <v>221</v>
      </c>
    </row>
    <row r="159" spans="2:7" ht="19.5" customHeight="1">
      <c r="B159" s="34" t="s">
        <v>38</v>
      </c>
      <c r="C159" s="36" t="s">
        <v>67</v>
      </c>
      <c r="D159" s="38">
        <v>1</v>
      </c>
      <c r="E159" s="40"/>
      <c r="F159" s="48">
        <f>D159*E159</f>
        <v>0</v>
      </c>
      <c r="G159" s="58" t="s">
        <v>9</v>
      </c>
    </row>
    <row r="160" spans="2:7" ht="19.5" customHeight="1">
      <c r="B160" s="34" t="s">
        <v>250</v>
      </c>
      <c r="C160" s="36" t="s">
        <v>128</v>
      </c>
      <c r="D160" s="38">
        <v>1</v>
      </c>
      <c r="E160" s="40"/>
      <c r="F160" s="48">
        <f>D160*E160</f>
        <v>0</v>
      </c>
      <c r="G160" s="58"/>
    </row>
    <row r="161" spans="2:7" ht="19.5" customHeight="1">
      <c r="B161" s="60"/>
      <c r="C161" s="60"/>
      <c r="D161" s="60"/>
      <c r="E161" s="60"/>
      <c r="F161" s="60"/>
      <c r="G161" s="60"/>
    </row>
    <row r="162" spans="2:7" ht="19.5" customHeight="1">
      <c r="B162" s="60"/>
      <c r="C162" s="60"/>
      <c r="D162" s="60"/>
      <c r="E162" s="60"/>
      <c r="F162" s="60"/>
      <c r="G162" s="60"/>
    </row>
    <row r="163" spans="2:7" ht="19.5" customHeight="1">
      <c r="B163" s="60"/>
      <c r="C163" s="60"/>
      <c r="D163" s="60"/>
      <c r="E163" s="60"/>
      <c r="F163" s="60"/>
      <c r="G163" s="60"/>
    </row>
    <row r="164" spans="2:7" ht="19.5" customHeight="1">
      <c r="B164" s="60"/>
      <c r="C164" s="60"/>
      <c r="D164" s="60"/>
      <c r="E164" s="60"/>
      <c r="F164" s="60"/>
      <c r="G164" s="60"/>
    </row>
    <row r="165" spans="2:7" ht="19.5" customHeight="1">
      <c r="B165" s="60"/>
      <c r="C165" s="60"/>
      <c r="D165" s="60"/>
      <c r="E165" s="60"/>
      <c r="F165" s="60"/>
      <c r="G165" s="60"/>
    </row>
    <row r="166" spans="2:7" ht="19.5" customHeight="1">
      <c r="B166" s="61" t="s">
        <v>53</v>
      </c>
      <c r="C166" s="61"/>
      <c r="D166" s="63" t="s">
        <v>216</v>
      </c>
      <c r="E166" s="63"/>
      <c r="F166" s="64">
        <v>0</v>
      </c>
      <c r="G166" s="64"/>
    </row>
    <row r="167" spans="2:7" ht="19.5" customHeight="1">
      <c r="B167" s="62" t="s">
        <v>299</v>
      </c>
      <c r="C167" s="62"/>
      <c r="D167" s="63"/>
      <c r="E167" s="63"/>
      <c r="F167" s="64"/>
      <c r="G167" s="64"/>
    </row>
    <row r="168" spans="1:7" ht="37.5" customHeight="1">
      <c r="A168" s="30" t="s">
        <v>147</v>
      </c>
      <c r="B168" s="30" t="s">
        <v>23</v>
      </c>
      <c r="C168" s="30"/>
      <c r="D168" s="31" t="s">
        <v>139</v>
      </c>
      <c r="E168" s="31"/>
      <c r="F168" s="32" t="s">
        <v>246</v>
      </c>
      <c r="G168" s="32"/>
    </row>
    <row r="169" spans="2:7" ht="19.5" customHeight="1">
      <c r="B169" s="33" t="s">
        <v>66</v>
      </c>
      <c r="C169" s="33" t="s">
        <v>199</v>
      </c>
      <c r="D169" s="33" t="s">
        <v>227</v>
      </c>
      <c r="E169" s="33" t="s">
        <v>122</v>
      </c>
      <c r="F169" s="33" t="s">
        <v>219</v>
      </c>
      <c r="G169" s="33" t="s">
        <v>145</v>
      </c>
    </row>
    <row r="170" spans="2:7" ht="19.5" customHeight="1">
      <c r="B170" s="34" t="s">
        <v>47</v>
      </c>
      <c r="C170" s="36" t="s">
        <v>206</v>
      </c>
      <c r="D170" s="38">
        <v>2</v>
      </c>
      <c r="E170" s="40"/>
      <c r="F170" s="48">
        <f>D170*E170</f>
        <v>0</v>
      </c>
      <c r="G170" s="58" t="s">
        <v>36</v>
      </c>
    </row>
    <row r="171" spans="2:7" ht="19.5" customHeight="1">
      <c r="B171" s="34" t="s">
        <v>54</v>
      </c>
      <c r="C171" s="36" t="s">
        <v>206</v>
      </c>
      <c r="D171" s="38">
        <v>60</v>
      </c>
      <c r="E171" s="40"/>
      <c r="F171" s="48">
        <f>D171*E171</f>
        <v>0</v>
      </c>
      <c r="G171" s="58" t="s">
        <v>258</v>
      </c>
    </row>
    <row r="172" spans="2:7" ht="19.5" customHeight="1">
      <c r="B172" s="34" t="s">
        <v>134</v>
      </c>
      <c r="C172" s="36" t="s">
        <v>206</v>
      </c>
      <c r="D172" s="38">
        <v>30</v>
      </c>
      <c r="E172" s="40"/>
      <c r="F172" s="48">
        <f>D172*E172</f>
        <v>0</v>
      </c>
      <c r="G172" s="58" t="s">
        <v>209</v>
      </c>
    </row>
    <row r="173" spans="2:7" ht="19.5" customHeight="1">
      <c r="B173" s="34" t="s">
        <v>96</v>
      </c>
      <c r="C173" s="36" t="s">
        <v>15</v>
      </c>
      <c r="D173" s="38">
        <v>2</v>
      </c>
      <c r="E173" s="40"/>
      <c r="F173" s="48">
        <f>D173*E173</f>
        <v>0</v>
      </c>
      <c r="G173" s="58" t="s">
        <v>72</v>
      </c>
    </row>
    <row r="174" spans="2:7" ht="19.5" customHeight="1">
      <c r="B174" s="34" t="s">
        <v>16</v>
      </c>
      <c r="C174" s="36" t="s">
        <v>206</v>
      </c>
      <c r="D174" s="38">
        <v>15</v>
      </c>
      <c r="E174" s="40"/>
      <c r="F174" s="48">
        <f>D174*E174</f>
        <v>0</v>
      </c>
      <c r="G174" s="58" t="s">
        <v>210</v>
      </c>
    </row>
    <row r="175" spans="2:7" ht="19.5" customHeight="1">
      <c r="B175" s="34" t="s">
        <v>101</v>
      </c>
      <c r="C175" s="36" t="s">
        <v>67</v>
      </c>
      <c r="D175" s="38">
        <v>1</v>
      </c>
      <c r="E175" s="40"/>
      <c r="F175" s="48">
        <f>D175*E175</f>
        <v>0</v>
      </c>
      <c r="G175" s="58" t="s">
        <v>49</v>
      </c>
    </row>
    <row r="176" spans="2:7" ht="19.5" customHeight="1">
      <c r="B176" s="34" t="s">
        <v>250</v>
      </c>
      <c r="C176" s="36" t="s">
        <v>67</v>
      </c>
      <c r="D176" s="38">
        <v>1</v>
      </c>
      <c r="E176" s="40"/>
      <c r="F176" s="48">
        <f>D176*E176</f>
        <v>0</v>
      </c>
      <c r="G176" s="58"/>
    </row>
    <row r="177" spans="2:7" ht="19.5" customHeight="1">
      <c r="B177" s="60"/>
      <c r="C177" s="60"/>
      <c r="D177" s="60"/>
      <c r="E177" s="60"/>
      <c r="F177" s="60"/>
      <c r="G177" s="60"/>
    </row>
    <row r="178" spans="2:7" ht="19.5" customHeight="1">
      <c r="B178" s="60"/>
      <c r="C178" s="60"/>
      <c r="D178" s="60"/>
      <c r="E178" s="60"/>
      <c r="F178" s="60"/>
      <c r="G178" s="60"/>
    </row>
    <row r="179" spans="2:7" ht="19.5" customHeight="1">
      <c r="B179" s="60"/>
      <c r="C179" s="60"/>
      <c r="D179" s="60"/>
      <c r="E179" s="60"/>
      <c r="F179" s="60"/>
      <c r="G179" s="60"/>
    </row>
    <row r="180" spans="2:7" ht="19.5" customHeight="1">
      <c r="B180" s="60"/>
      <c r="C180" s="60"/>
      <c r="D180" s="60"/>
      <c r="E180" s="60"/>
      <c r="F180" s="60"/>
      <c r="G180" s="60"/>
    </row>
    <row r="181" spans="2:7" ht="19.5" customHeight="1">
      <c r="B181" s="60"/>
      <c r="C181" s="60"/>
      <c r="D181" s="60"/>
      <c r="E181" s="60"/>
      <c r="F181" s="60"/>
      <c r="G181" s="60"/>
    </row>
    <row r="182" spans="2:7" ht="19.5" customHeight="1">
      <c r="B182" s="61" t="s">
        <v>53</v>
      </c>
      <c r="C182" s="61"/>
      <c r="D182" s="63" t="s">
        <v>289</v>
      </c>
      <c r="E182" s="63"/>
      <c r="F182" s="64">
        <v>0</v>
      </c>
      <c r="G182" s="64"/>
    </row>
    <row r="183" spans="2:7" ht="19.5" customHeight="1">
      <c r="B183" s="62" t="s">
        <v>299</v>
      </c>
      <c r="C183" s="62"/>
      <c r="D183" s="63"/>
      <c r="E183" s="63"/>
      <c r="F183" s="64"/>
      <c r="G183" s="64"/>
    </row>
    <row r="184" spans="1:7" ht="37.5" customHeight="1">
      <c r="A184" s="30" t="s">
        <v>294</v>
      </c>
      <c r="B184" s="30" t="s">
        <v>281</v>
      </c>
      <c r="C184" s="30"/>
      <c r="D184" s="31" t="s">
        <v>139</v>
      </c>
      <c r="E184" s="31"/>
      <c r="F184" s="32" t="s">
        <v>51</v>
      </c>
      <c r="G184" s="32"/>
    </row>
    <row r="185" spans="2:7" ht="19.5" customHeight="1">
      <c r="B185" s="33" t="s">
        <v>66</v>
      </c>
      <c r="C185" s="33" t="s">
        <v>199</v>
      </c>
      <c r="D185" s="33" t="s">
        <v>227</v>
      </c>
      <c r="E185" s="33" t="s">
        <v>122</v>
      </c>
      <c r="F185" s="33" t="s">
        <v>219</v>
      </c>
      <c r="G185" s="33" t="s">
        <v>145</v>
      </c>
    </row>
    <row r="186" spans="2:7" ht="19.5" customHeight="1">
      <c r="B186" s="34" t="s">
        <v>287</v>
      </c>
      <c r="C186" s="36" t="s">
        <v>67</v>
      </c>
      <c r="D186" s="38">
        <v>1</v>
      </c>
      <c r="E186" s="40"/>
      <c r="F186" s="48">
        <f>D186*E186</f>
        <v>0</v>
      </c>
      <c r="G186" s="58" t="s">
        <v>118</v>
      </c>
    </row>
    <row r="187" spans="2:7" ht="19.5" customHeight="1">
      <c r="B187" s="34" t="s">
        <v>171</v>
      </c>
      <c r="C187" s="36" t="s">
        <v>67</v>
      </c>
      <c r="D187" s="38">
        <v>1</v>
      </c>
      <c r="E187" s="40"/>
      <c r="F187" s="48">
        <f>D187*E187</f>
        <v>0</v>
      </c>
      <c r="G187" s="58" t="s">
        <v>41</v>
      </c>
    </row>
    <row r="188" spans="2:7" ht="19.5" customHeight="1">
      <c r="B188" s="34" t="s">
        <v>261</v>
      </c>
      <c r="C188" s="36" t="s">
        <v>67</v>
      </c>
      <c r="D188" s="38">
        <v>1</v>
      </c>
      <c r="E188" s="40"/>
      <c r="F188" s="48">
        <f>D188*E188</f>
        <v>0</v>
      </c>
      <c r="G188" s="58" t="s">
        <v>40</v>
      </c>
    </row>
    <row r="189" spans="2:7" ht="19.5" customHeight="1">
      <c r="B189" s="34" t="s">
        <v>104</v>
      </c>
      <c r="C189" s="36" t="s">
        <v>67</v>
      </c>
      <c r="D189" s="38">
        <v>1</v>
      </c>
      <c r="E189" s="40"/>
      <c r="F189" s="48">
        <f>D189*E189</f>
        <v>0</v>
      </c>
      <c r="G189" s="58" t="s">
        <v>189</v>
      </c>
    </row>
    <row r="190" spans="2:7" ht="19.5" customHeight="1">
      <c r="B190" s="34" t="s">
        <v>278</v>
      </c>
      <c r="C190" s="36" t="s">
        <v>67</v>
      </c>
      <c r="D190" s="38">
        <v>1</v>
      </c>
      <c r="E190" s="40"/>
      <c r="F190" s="48">
        <f>D190*E190</f>
        <v>0</v>
      </c>
      <c r="G190" s="58" t="s">
        <v>90</v>
      </c>
    </row>
    <row r="191" spans="2:7" ht="19.5" customHeight="1">
      <c r="B191" s="34" t="s">
        <v>250</v>
      </c>
      <c r="C191" s="36" t="s">
        <v>67</v>
      </c>
      <c r="D191" s="38">
        <v>1</v>
      </c>
      <c r="E191" s="40"/>
      <c r="F191" s="48">
        <f>D191*E191</f>
        <v>0</v>
      </c>
      <c r="G191" s="58"/>
    </row>
    <row r="192" spans="2:7" ht="19.5" customHeight="1">
      <c r="B192" s="60"/>
      <c r="C192" s="60"/>
      <c r="D192" s="60"/>
      <c r="E192" s="60"/>
      <c r="F192" s="60"/>
      <c r="G192" s="60"/>
    </row>
    <row r="193" spans="2:7" ht="19.5" customHeight="1">
      <c r="B193" s="60"/>
      <c r="C193" s="60"/>
      <c r="D193" s="60"/>
      <c r="E193" s="60"/>
      <c r="F193" s="60"/>
      <c r="G193" s="60"/>
    </row>
    <row r="194" spans="2:7" ht="19.5" customHeight="1">
      <c r="B194" s="60"/>
      <c r="C194" s="60"/>
      <c r="D194" s="60"/>
      <c r="E194" s="60"/>
      <c r="F194" s="60"/>
      <c r="G194" s="60"/>
    </row>
    <row r="195" spans="2:7" ht="19.5" customHeight="1">
      <c r="B195" s="60"/>
      <c r="C195" s="60"/>
      <c r="D195" s="60"/>
      <c r="E195" s="60"/>
      <c r="F195" s="60"/>
      <c r="G195" s="60"/>
    </row>
    <row r="196" spans="2:7" ht="19.5" customHeight="1">
      <c r="B196" s="60"/>
      <c r="C196" s="60"/>
      <c r="D196" s="60"/>
      <c r="E196" s="60"/>
      <c r="F196" s="60"/>
      <c r="G196" s="60"/>
    </row>
    <row r="197" spans="2:7" ht="19.5" customHeight="1">
      <c r="B197" s="60"/>
      <c r="C197" s="60"/>
      <c r="D197" s="60"/>
      <c r="E197" s="60"/>
      <c r="F197" s="60"/>
      <c r="G197" s="60"/>
    </row>
    <row r="198" spans="2:7" ht="19.5" customHeight="1">
      <c r="B198" s="61" t="s">
        <v>53</v>
      </c>
      <c r="C198" s="61"/>
      <c r="D198" s="63" t="s">
        <v>289</v>
      </c>
      <c r="E198" s="63"/>
      <c r="F198" s="64">
        <v>0</v>
      </c>
      <c r="G198" s="64"/>
    </row>
    <row r="199" spans="2:7" ht="19.5" customHeight="1">
      <c r="B199" s="62" t="s">
        <v>299</v>
      </c>
      <c r="C199" s="62"/>
      <c r="D199" s="63"/>
      <c r="E199" s="63"/>
      <c r="F199" s="64"/>
      <c r="G199" s="64"/>
    </row>
    <row r="200" spans="1:7" ht="37.5" customHeight="1">
      <c r="A200" s="30" t="s">
        <v>153</v>
      </c>
      <c r="B200" s="30" t="s">
        <v>293</v>
      </c>
      <c r="C200" s="30"/>
      <c r="D200" s="31" t="s">
        <v>139</v>
      </c>
      <c r="E200" s="31"/>
      <c r="F200" s="32" t="s">
        <v>265</v>
      </c>
      <c r="G200" s="32"/>
    </row>
    <row r="201" spans="2:7" ht="19.5" customHeight="1">
      <c r="B201" s="33" t="s">
        <v>66</v>
      </c>
      <c r="C201" s="33" t="s">
        <v>199</v>
      </c>
      <c r="D201" s="33" t="s">
        <v>227</v>
      </c>
      <c r="E201" s="33" t="s">
        <v>122</v>
      </c>
      <c r="F201" s="33" t="s">
        <v>219</v>
      </c>
      <c r="G201" s="33" t="s">
        <v>145</v>
      </c>
    </row>
    <row r="202" spans="2:7" ht="19.5" customHeight="1">
      <c r="B202" s="34" t="s">
        <v>52</v>
      </c>
      <c r="C202" s="36" t="s">
        <v>206</v>
      </c>
      <c r="D202" s="38">
        <v>10</v>
      </c>
      <c r="E202" s="40"/>
      <c r="F202" s="48">
        <f>D202*E202</f>
        <v>0</v>
      </c>
      <c r="G202" s="58" t="s">
        <v>213</v>
      </c>
    </row>
    <row r="203" spans="2:7" ht="19.5" customHeight="1">
      <c r="B203" s="34" t="s">
        <v>307</v>
      </c>
      <c r="C203" s="36" t="s">
        <v>292</v>
      </c>
      <c r="D203" s="38">
        <v>150</v>
      </c>
      <c r="E203" s="40"/>
      <c r="F203" s="48">
        <f>D203*E203</f>
        <v>0</v>
      </c>
      <c r="G203" s="58" t="s">
        <v>93</v>
      </c>
    </row>
    <row r="204" spans="2:7" ht="19.5" customHeight="1">
      <c r="B204" s="34" t="s">
        <v>291</v>
      </c>
      <c r="C204" s="36" t="s">
        <v>105</v>
      </c>
      <c r="D204" s="38">
        <v>10</v>
      </c>
      <c r="E204" s="40"/>
      <c r="F204" s="48">
        <f>D204*E204</f>
        <v>0</v>
      </c>
      <c r="G204" s="58" t="s">
        <v>45</v>
      </c>
    </row>
    <row r="205" spans="2:7" ht="19.5" customHeight="1">
      <c r="B205" s="34" t="s">
        <v>26</v>
      </c>
      <c r="C205" s="36" t="s">
        <v>105</v>
      </c>
      <c r="D205" s="38">
        <v>10</v>
      </c>
      <c r="E205" s="40"/>
      <c r="F205" s="48">
        <f>D205*E205</f>
        <v>0</v>
      </c>
      <c r="G205" s="58" t="s">
        <v>170</v>
      </c>
    </row>
    <row r="206" spans="2:7" ht="19.5" customHeight="1">
      <c r="B206" s="34" t="s">
        <v>242</v>
      </c>
      <c r="C206" s="36" t="s">
        <v>67</v>
      </c>
      <c r="D206" s="38">
        <v>1</v>
      </c>
      <c r="E206" s="40"/>
      <c r="F206" s="48">
        <f>D206*E206</f>
        <v>0</v>
      </c>
      <c r="G206" s="58" t="s">
        <v>73</v>
      </c>
    </row>
    <row r="207" spans="2:7" ht="19.5" customHeight="1">
      <c r="B207" s="34" t="s">
        <v>250</v>
      </c>
      <c r="C207" s="36" t="s">
        <v>67</v>
      </c>
      <c r="D207" s="38">
        <v>1</v>
      </c>
      <c r="E207" s="40"/>
      <c r="F207" s="48">
        <f>D207*E207</f>
        <v>0</v>
      </c>
      <c r="G207" s="58"/>
    </row>
    <row r="208" spans="2:7" ht="19.5" customHeight="1">
      <c r="B208" s="60"/>
      <c r="C208" s="60"/>
      <c r="D208" s="60"/>
      <c r="E208" s="60"/>
      <c r="F208" s="60"/>
      <c r="G208" s="60"/>
    </row>
    <row r="209" spans="2:7" ht="19.5" customHeight="1">
      <c r="B209" s="60"/>
      <c r="C209" s="60"/>
      <c r="D209" s="60"/>
      <c r="E209" s="60"/>
      <c r="F209" s="60"/>
      <c r="G209" s="60"/>
    </row>
    <row r="210" spans="2:7" ht="19.5" customHeight="1">
      <c r="B210" s="60"/>
      <c r="C210" s="60"/>
      <c r="D210" s="60"/>
      <c r="E210" s="60"/>
      <c r="F210" s="60"/>
      <c r="G210" s="60"/>
    </row>
    <row r="211" spans="2:7" ht="19.5" customHeight="1">
      <c r="B211" s="60"/>
      <c r="C211" s="60"/>
      <c r="D211" s="60"/>
      <c r="E211" s="60"/>
      <c r="F211" s="60"/>
      <c r="G211" s="60"/>
    </row>
    <row r="212" spans="2:7" ht="19.5" customHeight="1">
      <c r="B212" s="60"/>
      <c r="C212" s="60"/>
      <c r="D212" s="60"/>
      <c r="E212" s="60"/>
      <c r="F212" s="60"/>
      <c r="G212" s="60"/>
    </row>
    <row r="213" spans="2:7" ht="19.5" customHeight="1">
      <c r="B213" s="60"/>
      <c r="C213" s="60"/>
      <c r="D213" s="60"/>
      <c r="E213" s="60"/>
      <c r="F213" s="60"/>
      <c r="G213" s="60"/>
    </row>
    <row r="214" spans="2:7" ht="19.5" customHeight="1">
      <c r="B214" s="60"/>
      <c r="C214" s="60"/>
      <c r="D214" s="60"/>
      <c r="E214" s="60"/>
      <c r="F214" s="60"/>
      <c r="G214" s="60"/>
    </row>
    <row r="215" spans="2:7" ht="19.5" customHeight="1">
      <c r="B215" s="60"/>
      <c r="C215" s="60"/>
      <c r="D215" s="60"/>
      <c r="E215" s="60"/>
      <c r="F215" s="60"/>
      <c r="G215" s="60"/>
    </row>
    <row r="216" spans="2:7" ht="19.5" customHeight="1">
      <c r="B216" s="60"/>
      <c r="C216" s="60"/>
      <c r="D216" s="60"/>
      <c r="E216" s="60"/>
      <c r="F216" s="60"/>
      <c r="G216" s="60"/>
    </row>
    <row r="217" spans="2:7" ht="19.5" customHeight="1">
      <c r="B217" s="60"/>
      <c r="C217" s="60"/>
      <c r="D217" s="60"/>
      <c r="E217" s="60"/>
      <c r="F217" s="60"/>
      <c r="G217" s="60"/>
    </row>
    <row r="218" spans="2:7" ht="19.5" customHeight="1">
      <c r="B218" s="60"/>
      <c r="C218" s="60"/>
      <c r="D218" s="60"/>
      <c r="E218" s="60"/>
      <c r="F218" s="60"/>
      <c r="G218" s="60"/>
    </row>
    <row r="219" spans="2:7" ht="19.5" customHeight="1">
      <c r="B219" s="60"/>
      <c r="C219" s="60"/>
      <c r="D219" s="60"/>
      <c r="E219" s="60"/>
      <c r="F219" s="60"/>
      <c r="G219" s="60"/>
    </row>
    <row r="220" spans="2:7" ht="19.5" customHeight="1">
      <c r="B220" s="60"/>
      <c r="C220" s="60"/>
      <c r="D220" s="60"/>
      <c r="E220" s="60"/>
      <c r="F220" s="60"/>
      <c r="G220" s="60"/>
    </row>
    <row r="221" spans="2:7" ht="19.5" customHeight="1">
      <c r="B221" s="60"/>
      <c r="C221" s="60"/>
      <c r="D221" s="60"/>
      <c r="E221" s="60"/>
      <c r="F221" s="60"/>
      <c r="G221" s="60"/>
    </row>
    <row r="222" spans="2:7" ht="19.5" customHeight="1">
      <c r="B222" s="60"/>
      <c r="C222" s="60"/>
      <c r="D222" s="60"/>
      <c r="E222" s="60"/>
      <c r="F222" s="60"/>
      <c r="G222" s="60"/>
    </row>
    <row r="223" spans="2:7" ht="19.5" customHeight="1">
      <c r="B223" s="60"/>
      <c r="C223" s="60"/>
      <c r="D223" s="60"/>
      <c r="E223" s="60"/>
      <c r="F223" s="60"/>
      <c r="G223" s="60"/>
    </row>
    <row r="224" spans="2:7" ht="19.5" customHeight="1">
      <c r="B224" s="60"/>
      <c r="C224" s="60"/>
      <c r="D224" s="60"/>
      <c r="E224" s="60"/>
      <c r="F224" s="60"/>
      <c r="G224" s="60"/>
    </row>
    <row r="225" spans="2:7" ht="19.5" customHeight="1">
      <c r="B225" s="60"/>
      <c r="C225" s="60"/>
      <c r="D225" s="60"/>
      <c r="E225" s="60"/>
      <c r="F225" s="60"/>
      <c r="G225" s="60"/>
    </row>
    <row r="226" spans="2:7" ht="19.5" customHeight="1">
      <c r="B226" s="60"/>
      <c r="C226" s="60"/>
      <c r="D226" s="60"/>
      <c r="E226" s="60"/>
      <c r="F226" s="60"/>
      <c r="G226" s="60"/>
    </row>
    <row r="227" spans="2:7" ht="19.5" customHeight="1">
      <c r="B227" s="60"/>
      <c r="C227" s="60"/>
      <c r="D227" s="60"/>
      <c r="E227" s="60"/>
      <c r="F227" s="60"/>
      <c r="G227" s="60"/>
    </row>
    <row r="228" spans="2:7" ht="19.5" customHeight="1">
      <c r="B228" s="60"/>
      <c r="C228" s="60"/>
      <c r="D228" s="60"/>
      <c r="E228" s="60"/>
      <c r="F228" s="60"/>
      <c r="G228" s="60"/>
    </row>
    <row r="229" spans="2:7" ht="19.5" customHeight="1">
      <c r="B229" s="60"/>
      <c r="C229" s="60"/>
      <c r="D229" s="60"/>
      <c r="E229" s="60"/>
      <c r="F229" s="60"/>
      <c r="G229" s="60"/>
    </row>
    <row r="230" spans="2:7" ht="19.5" customHeight="1">
      <c r="B230" s="61" t="s">
        <v>53</v>
      </c>
      <c r="C230" s="61"/>
      <c r="D230" s="63" t="s">
        <v>289</v>
      </c>
      <c r="E230" s="63"/>
      <c r="F230" s="64">
        <v>0</v>
      </c>
      <c r="G230" s="64"/>
    </row>
    <row r="231" spans="2:7" ht="19.5" customHeight="1">
      <c r="B231" s="62" t="s">
        <v>299</v>
      </c>
      <c r="C231" s="62"/>
      <c r="D231" s="63"/>
      <c r="E231" s="63"/>
      <c r="F231" s="64"/>
      <c r="G231" s="64"/>
    </row>
  </sheetData>
  <mergeCells count="108">
    <mergeCell ref="A3:G3"/>
    <mergeCell ref="A4:G4"/>
    <mergeCell ref="F6:G6"/>
    <mergeCell ref="B5:E6"/>
    <mergeCell ref="B8:C8"/>
    <mergeCell ref="D8:E8"/>
    <mergeCell ref="F8:G8"/>
    <mergeCell ref="B22:C22"/>
    <mergeCell ref="D22:E23"/>
    <mergeCell ref="F22:F23"/>
    <mergeCell ref="G22:G23"/>
    <mergeCell ref="B23:C23"/>
    <mergeCell ref="B24:C24"/>
    <mergeCell ref="D24:E24"/>
    <mergeCell ref="F24:G24"/>
    <mergeCell ref="B38:C38"/>
    <mergeCell ref="D38:E39"/>
    <mergeCell ref="F38:F39"/>
    <mergeCell ref="G38:G39"/>
    <mergeCell ref="B39:C39"/>
    <mergeCell ref="B40:C40"/>
    <mergeCell ref="D40:E40"/>
    <mergeCell ref="F40:G40"/>
    <mergeCell ref="B54:C54"/>
    <mergeCell ref="D54:E55"/>
    <mergeCell ref="F54:F55"/>
    <mergeCell ref="G54:G55"/>
    <mergeCell ref="B55:C55"/>
    <mergeCell ref="B56:C56"/>
    <mergeCell ref="D56:E56"/>
    <mergeCell ref="F56:G56"/>
    <mergeCell ref="B70:C70"/>
    <mergeCell ref="D70:E71"/>
    <mergeCell ref="F70:F71"/>
    <mergeCell ref="G70:G71"/>
    <mergeCell ref="B71:C71"/>
    <mergeCell ref="B72:C72"/>
    <mergeCell ref="D72:E72"/>
    <mergeCell ref="F72:G72"/>
    <mergeCell ref="B86:C86"/>
    <mergeCell ref="D86:E87"/>
    <mergeCell ref="F86:F87"/>
    <mergeCell ref="G86:G87"/>
    <mergeCell ref="B87:C87"/>
    <mergeCell ref="B88:C88"/>
    <mergeCell ref="D88:E88"/>
    <mergeCell ref="F88:G88"/>
    <mergeCell ref="B102:C102"/>
    <mergeCell ref="D102:E103"/>
    <mergeCell ref="F102:F103"/>
    <mergeCell ref="G102:G103"/>
    <mergeCell ref="B103:C103"/>
    <mergeCell ref="B104:C104"/>
    <mergeCell ref="D104:E104"/>
    <mergeCell ref="F104:G104"/>
    <mergeCell ref="B118:C118"/>
    <mergeCell ref="D118:E119"/>
    <mergeCell ref="F118:F119"/>
    <mergeCell ref="G118:G119"/>
    <mergeCell ref="B119:C119"/>
    <mergeCell ref="B120:C120"/>
    <mergeCell ref="D120:E120"/>
    <mergeCell ref="F120:G120"/>
    <mergeCell ref="B134:C134"/>
    <mergeCell ref="D134:E135"/>
    <mergeCell ref="F134:F135"/>
    <mergeCell ref="G134:G135"/>
    <mergeCell ref="B135:C135"/>
    <mergeCell ref="B136:C136"/>
    <mergeCell ref="D136:E136"/>
    <mergeCell ref="F136:G136"/>
    <mergeCell ref="B150:C150"/>
    <mergeCell ref="D150:E151"/>
    <mergeCell ref="F150:F151"/>
    <mergeCell ref="G150:G151"/>
    <mergeCell ref="B151:C151"/>
    <mergeCell ref="B152:C152"/>
    <mergeCell ref="D152:E152"/>
    <mergeCell ref="F152:G152"/>
    <mergeCell ref="B166:C166"/>
    <mergeCell ref="D166:E167"/>
    <mergeCell ref="F166:F167"/>
    <mergeCell ref="G166:G167"/>
    <mergeCell ref="B167:C167"/>
    <mergeCell ref="B168:C168"/>
    <mergeCell ref="D168:E168"/>
    <mergeCell ref="F168:G168"/>
    <mergeCell ref="B182:C182"/>
    <mergeCell ref="D182:E183"/>
    <mergeCell ref="F182:F183"/>
    <mergeCell ref="G182:G183"/>
    <mergeCell ref="B183:C183"/>
    <mergeCell ref="B184:C184"/>
    <mergeCell ref="D184:E184"/>
    <mergeCell ref="F184:G184"/>
    <mergeCell ref="B198:C198"/>
    <mergeCell ref="D198:E199"/>
    <mergeCell ref="F198:F199"/>
    <mergeCell ref="G198:G199"/>
    <mergeCell ref="B199:C199"/>
    <mergeCell ref="B200:C200"/>
    <mergeCell ref="D200:E200"/>
    <mergeCell ref="F200:G200"/>
    <mergeCell ref="B230:C230"/>
    <mergeCell ref="D230:E231"/>
    <mergeCell ref="F230:F231"/>
    <mergeCell ref="G230:G231"/>
    <mergeCell ref="B231:C231"/>
  </mergeCells>
  <printOptions/>
  <pageMargins left="0.39370078740157477" right="0" top="0.39370078740157477" bottom="0.5511811023622046" header="1.574803149606299" footer="0.39370078740157477"/>
  <pageSetup orientation="portrait" paperSize="9"/>
  <headerFooter alignWithMargins="0">
    <oddHeader>&amp;R&amp;"細明體,標準"&amp;10 第 &amp;P 頁 共 &amp;N 頁</oddHeader>
    <oddFooter>&amp;L
&amp;"細明體,標準"&amp;10 投標廠商：　　　　　　　[印]　　　　　　　　　　負責人：　　　　　[印]</oddFooter>
  </headerFooter>
  <rowBreaks count="1" manualBreakCount="1">
    <brk id="2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workbookViewId="0" topLeftCell="A1"/>
  </sheetViews>
  <sheetFormatPr defaultColWidth="9.140625" defaultRowHeight="12.75" customHeight="1"/>
  <cols>
    <col min="1" max="1" width="14.7109375" style="0" customWidth="1"/>
    <col min="2" max="2" width="35.57421875" style="0" customWidth="1"/>
    <col min="3" max="3" width="8.28125" style="0" customWidth="1"/>
    <col min="4" max="4" width="9.7109375" style="0" customWidth="1"/>
    <col min="5" max="5" width="10.7109375" style="0" customWidth="1"/>
    <col min="6" max="6" width="11.8515625" style="0" customWidth="1"/>
    <col min="7" max="10" width="9.7109375" style="0" customWidth="1"/>
    <col min="11" max="15" width="0" style="0" hidden="1" customWidth="1"/>
    <col min="20" max="23" width="0" style="0" hidden="1" customWidth="1"/>
  </cols>
  <sheetData>
    <row r="1" spans="1:10" ht="24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</row>
    <row r="3" ht="1.5" customHeight="1"/>
    <row r="4" ht="1.5" customHeight="1"/>
    <row r="5" ht="0" hidden="1"/>
    <row r="6" spans="1:10" ht="19.5" customHeight="1">
      <c r="A6" s="100" t="s">
        <v>144</v>
      </c>
      <c r="B6" s="101" t="s">
        <v>108</v>
      </c>
      <c r="C6" s="105">
        <f>IF(SUM(T6:W65535)&gt;0,"有偵測到人、機、料、雜項之金額與原標單設定比率不符(超出20%)仍可繼續填寫標單，建議檢查並修正!!","")</f>
        <v>0</v>
      </c>
      <c r="I6" s="103"/>
      <c r="J6" s="103"/>
    </row>
    <row r="7" spans="1:7" ht="24" customHeight="1">
      <c r="A7" s="100" t="s">
        <v>115</v>
      </c>
      <c r="B7" s="101" t="s">
        <v>97</v>
      </c>
      <c r="C7" s="101"/>
      <c r="D7" s="101"/>
      <c r="E7" s="101"/>
      <c r="F7" s="101"/>
      <c r="G7" s="102" t="s">
        <v>176</v>
      </c>
    </row>
    <row r="8" ht="0" hidden="1"/>
    <row r="9" spans="1:10" ht="19.5" customHeight="1">
      <c r="A9" s="104" t="s">
        <v>165</v>
      </c>
      <c r="B9" s="104" t="s">
        <v>181</v>
      </c>
      <c r="C9" s="104" t="s">
        <v>199</v>
      </c>
      <c r="D9" s="104" t="s">
        <v>77</v>
      </c>
      <c r="E9" s="104" t="s">
        <v>122</v>
      </c>
      <c r="F9" s="104" t="s">
        <v>219</v>
      </c>
      <c r="G9" s="104" t="s">
        <v>273</v>
      </c>
      <c r="H9" s="104" t="s">
        <v>143</v>
      </c>
      <c r="I9" s="104" t="s">
        <v>11</v>
      </c>
      <c r="J9" s="104" t="s">
        <v>196</v>
      </c>
    </row>
    <row r="10" spans="1:23" ht="21" customHeight="1">
      <c r="A10" s="9" t="s">
        <v>154</v>
      </c>
      <c r="B10" s="9" t="s">
        <v>244</v>
      </c>
      <c r="C10" s="75" t="s">
        <v>95</v>
      </c>
      <c r="D10" s="117"/>
      <c r="E10" s="120"/>
      <c r="F10" s="120">
        <f>D10*E10</f>
        <v>0</v>
      </c>
      <c r="G10" s="120">
        <f>F10*L10</f>
        <v>0</v>
      </c>
      <c r="H10" s="120">
        <f>F10*M10</f>
        <v>0</v>
      </c>
      <c r="I10" s="120">
        <f>F10*N10</f>
        <v>0</v>
      </c>
      <c r="J10" s="120">
        <f>F10*O10</f>
        <v>0</v>
      </c>
      <c r="L10">
        <v>0</v>
      </c>
      <c r="M10">
        <v>0</v>
      </c>
      <c r="N10">
        <v>0</v>
      </c>
      <c r="O10">
        <v>0</v>
      </c>
      <c r="T10">
        <f>IF(AND(F10&gt;0,ISNUMBER(F10)),IF(G10/F10-L10&gt;0.2,1,0),0)</f>
        <v>0</v>
      </c>
      <c r="U10">
        <f>IF(AND(F10&gt;0,ISNUMBER(F10)),IF(H10/F10-M10&gt;0.2,1,0),0)</f>
        <v>0</v>
      </c>
      <c r="V10">
        <f>IF(AND(F10&gt;0,ISNUMBER(F10)),IF(I10/F10-N10&gt;0.2,1,0),0)</f>
        <v>0</v>
      </c>
      <c r="W10">
        <f>IF(AND(F10&gt;0,ISNUMBER(F10)),IF(J10/F10-O10&gt;0.2,1,0),0)</f>
        <v>0</v>
      </c>
    </row>
    <row r="11" spans="1:23" ht="21" customHeight="1">
      <c r="A11" s="9" t="s">
        <v>204</v>
      </c>
      <c r="B11" s="9" t="s">
        <v>191</v>
      </c>
      <c r="C11" s="75" t="s">
        <v>67</v>
      </c>
      <c r="D11" s="117"/>
      <c r="E11" s="120"/>
      <c r="F11" s="120">
        <f>D11*E11</f>
        <v>0</v>
      </c>
      <c r="G11" s="120">
        <f>F11*L11</f>
        <v>0</v>
      </c>
      <c r="H11" s="120">
        <f>F11*M11</f>
        <v>0</v>
      </c>
      <c r="I11" s="120">
        <f>F11*N11</f>
        <v>0</v>
      </c>
      <c r="J11" s="120">
        <f>F11*O11</f>
        <v>0</v>
      </c>
      <c r="L11">
        <v>0</v>
      </c>
      <c r="M11">
        <v>0</v>
      </c>
      <c r="N11">
        <v>0</v>
      </c>
      <c r="O11">
        <v>0</v>
      </c>
      <c r="T11">
        <f>IF(AND(F11&gt;0,ISNUMBER(F11)),IF(G11/F11-L11&gt;0.2,1,0),0)</f>
        <v>0</v>
      </c>
      <c r="U11">
        <f>IF(AND(F11&gt;0,ISNUMBER(F11)),IF(H11/F11-M11&gt;0.2,1,0),0)</f>
        <v>0</v>
      </c>
      <c r="V11">
        <f>IF(AND(F11&gt;0,ISNUMBER(F11)),IF(I11/F11-N11&gt;0.2,1,0),0)</f>
        <v>0</v>
      </c>
      <c r="W11">
        <f>IF(AND(F11&gt;0,ISNUMBER(F11)),IF(J11/F11-O11&gt;0.2,1,0),0)</f>
        <v>0</v>
      </c>
    </row>
    <row r="12" spans="1:23" ht="21" customHeight="1">
      <c r="A12" s="9" t="s">
        <v>226</v>
      </c>
      <c r="B12" s="9" t="s">
        <v>150</v>
      </c>
      <c r="C12" s="75" t="s">
        <v>95</v>
      </c>
      <c r="D12" s="117"/>
      <c r="E12" s="120"/>
      <c r="F12" s="120">
        <f>D12*E12</f>
        <v>0</v>
      </c>
      <c r="G12" s="120">
        <f>F12*L12</f>
        <v>0</v>
      </c>
      <c r="H12" s="120">
        <f>F12*M12</f>
        <v>0</v>
      </c>
      <c r="I12" s="120">
        <f>F12*N12</f>
        <v>0</v>
      </c>
      <c r="J12" s="120">
        <f>F12*O12</f>
        <v>0</v>
      </c>
      <c r="L12">
        <v>0</v>
      </c>
      <c r="M12">
        <v>0</v>
      </c>
      <c r="N12">
        <v>0</v>
      </c>
      <c r="O12">
        <v>0</v>
      </c>
      <c r="T12">
        <f>IF(AND(F12&gt;0,ISNUMBER(F12)),IF(G12/F12-L12&gt;0.2,1,0),0)</f>
        <v>0</v>
      </c>
      <c r="U12">
        <f>IF(AND(F12&gt;0,ISNUMBER(F12)),IF(H12/F12-M12&gt;0.2,1,0),0)</f>
        <v>0</v>
      </c>
      <c r="V12">
        <f>IF(AND(F12&gt;0,ISNUMBER(F12)),IF(I12/F12-N12&gt;0.2,1,0),0)</f>
        <v>0</v>
      </c>
      <c r="W12">
        <f>IF(AND(F12&gt;0,ISNUMBER(F12)),IF(J12/F12-O12&gt;0.2,1,0),0)</f>
        <v>0</v>
      </c>
    </row>
    <row r="13" spans="1:23" ht="21" customHeight="1">
      <c r="A13" s="9" t="s">
        <v>34</v>
      </c>
      <c r="B13" s="9" t="s">
        <v>169</v>
      </c>
      <c r="C13" s="75" t="s">
        <v>67</v>
      </c>
      <c r="D13" s="117"/>
      <c r="E13" s="120"/>
      <c r="F13" s="120">
        <f>D13*E13</f>
        <v>0</v>
      </c>
      <c r="G13" s="120">
        <f>F13*L13</f>
        <v>0</v>
      </c>
      <c r="H13" s="120">
        <f>F13*M13</f>
        <v>0</v>
      </c>
      <c r="I13" s="120">
        <f>F13*N13</f>
        <v>0</v>
      </c>
      <c r="J13" s="120">
        <f>F13*O13</f>
        <v>0</v>
      </c>
      <c r="L13">
        <v>0</v>
      </c>
      <c r="M13">
        <v>0</v>
      </c>
      <c r="N13">
        <v>0</v>
      </c>
      <c r="O13">
        <v>0</v>
      </c>
      <c r="T13">
        <f>IF(AND(F13&gt;0,ISNUMBER(F13)),IF(G13/F13-L13&gt;0.2,1,0),0)</f>
        <v>0</v>
      </c>
      <c r="U13">
        <f>IF(AND(F13&gt;0,ISNUMBER(F13)),IF(H13/F13-M13&gt;0.2,1,0),0)</f>
        <v>0</v>
      </c>
      <c r="V13">
        <f>IF(AND(F13&gt;0,ISNUMBER(F13)),IF(I13/F13-N13&gt;0.2,1,0),0)</f>
        <v>0</v>
      </c>
      <c r="W13">
        <f>IF(AND(F13&gt;0,ISNUMBER(F13)),IF(J13/F13-O13&gt;0.2,1,0),0)</f>
        <v>0</v>
      </c>
    </row>
    <row r="14" spans="1:23" ht="21" customHeight="1">
      <c r="A14" s="9" t="s">
        <v>230</v>
      </c>
      <c r="B14" s="9" t="s">
        <v>259</v>
      </c>
      <c r="C14" s="75" t="s">
        <v>95</v>
      </c>
      <c r="D14" s="117"/>
      <c r="E14" s="120"/>
      <c r="F14" s="120">
        <f>D14*E14</f>
        <v>0</v>
      </c>
      <c r="G14" s="120">
        <f>F14*L14</f>
        <v>0</v>
      </c>
      <c r="H14" s="120">
        <f>F14*M14</f>
        <v>0</v>
      </c>
      <c r="I14" s="120">
        <f>F14*N14</f>
        <v>0</v>
      </c>
      <c r="J14" s="120">
        <f>F14*O14</f>
        <v>0</v>
      </c>
      <c r="L14">
        <v>0</v>
      </c>
      <c r="M14">
        <v>0</v>
      </c>
      <c r="N14">
        <v>0</v>
      </c>
      <c r="O14">
        <v>0</v>
      </c>
      <c r="T14">
        <f>IF(AND(F14&gt;0,ISNUMBER(F14)),IF(G14/F14-L14&gt;0.2,1,0),0)</f>
        <v>0</v>
      </c>
      <c r="U14">
        <f>IF(AND(F14&gt;0,ISNUMBER(F14)),IF(H14/F14-M14&gt;0.2,1,0),0)</f>
        <v>0</v>
      </c>
      <c r="V14">
        <f>IF(AND(F14&gt;0,ISNUMBER(F14)),IF(I14/F14-N14&gt;0.2,1,0),0)</f>
        <v>0</v>
      </c>
      <c r="W14">
        <f>IF(AND(F14&gt;0,ISNUMBER(F14)),IF(J14/F14-O14&gt;0.2,1,0),0)</f>
        <v>0</v>
      </c>
    </row>
    <row r="15" spans="1:23" ht="21" customHeight="1">
      <c r="A15" s="9" t="s">
        <v>305</v>
      </c>
      <c r="B15" s="9" t="s">
        <v>240</v>
      </c>
      <c r="C15" s="75" t="s">
        <v>95</v>
      </c>
      <c r="D15" s="117"/>
      <c r="E15" s="120"/>
      <c r="F15" s="120">
        <f>D15*E15</f>
        <v>0</v>
      </c>
      <c r="G15" s="120">
        <f>F15*L15</f>
        <v>0</v>
      </c>
      <c r="H15" s="120">
        <f>F15*M15</f>
        <v>0</v>
      </c>
      <c r="I15" s="120">
        <f>F15*N15</f>
        <v>0</v>
      </c>
      <c r="J15" s="120">
        <f>F15*O15</f>
        <v>0</v>
      </c>
      <c r="L15">
        <v>0</v>
      </c>
      <c r="M15">
        <v>0</v>
      </c>
      <c r="N15">
        <v>0</v>
      </c>
      <c r="O15">
        <v>0</v>
      </c>
      <c r="T15">
        <f>IF(AND(F15&gt;0,ISNUMBER(F15)),IF(G15/F15-L15&gt;0.2,1,0),0)</f>
        <v>0</v>
      </c>
      <c r="U15">
        <f>IF(AND(F15&gt;0,ISNUMBER(F15)),IF(H15/F15-M15&gt;0.2,1,0),0)</f>
        <v>0</v>
      </c>
      <c r="V15">
        <f>IF(AND(F15&gt;0,ISNUMBER(F15)),IF(I15/F15-N15&gt;0.2,1,0),0)</f>
        <v>0</v>
      </c>
      <c r="W15">
        <f>IF(AND(F15&gt;0,ISNUMBER(F15)),IF(J15/F15-O15&gt;0.2,1,0),0)</f>
        <v>0</v>
      </c>
    </row>
    <row r="16" spans="1:23" ht="21" customHeight="1">
      <c r="A16" s="9" t="s">
        <v>92</v>
      </c>
      <c r="B16" s="9" t="s">
        <v>193</v>
      </c>
      <c r="C16" s="75" t="s">
        <v>182</v>
      </c>
      <c r="D16" s="117"/>
      <c r="E16" s="120"/>
      <c r="F16" s="120">
        <f>D16*E16</f>
        <v>0</v>
      </c>
      <c r="G16" s="120">
        <f>F16*L16</f>
        <v>0</v>
      </c>
      <c r="H16" s="120">
        <f>F16*M16</f>
        <v>0</v>
      </c>
      <c r="I16" s="120">
        <f>F16*N16</f>
        <v>0</v>
      </c>
      <c r="J16" s="120">
        <f>F16*O16</f>
        <v>0</v>
      </c>
      <c r="L16">
        <v>0</v>
      </c>
      <c r="M16">
        <v>0</v>
      </c>
      <c r="N16">
        <v>0</v>
      </c>
      <c r="O16">
        <v>0</v>
      </c>
      <c r="T16">
        <f>IF(AND(F16&gt;0,ISNUMBER(F16)),IF(G16/F16-L16&gt;0.2,1,0),0)</f>
        <v>0</v>
      </c>
      <c r="U16">
        <f>IF(AND(F16&gt;0,ISNUMBER(F16)),IF(H16/F16-M16&gt;0.2,1,0),0)</f>
        <v>0</v>
      </c>
      <c r="V16">
        <f>IF(AND(F16&gt;0,ISNUMBER(F16)),IF(I16/F16-N16&gt;0.2,1,0),0)</f>
        <v>0</v>
      </c>
      <c r="W16">
        <f>IF(AND(F16&gt;0,ISNUMBER(F16)),IF(J16/F16-O16&gt;0.2,1,0),0)</f>
        <v>0</v>
      </c>
    </row>
    <row r="17" spans="1:23" ht="21" customHeight="1">
      <c r="A17" s="9" t="s">
        <v>205</v>
      </c>
      <c r="B17" s="9" t="s">
        <v>168</v>
      </c>
      <c r="C17" s="75" t="s">
        <v>249</v>
      </c>
      <c r="D17" s="117"/>
      <c r="E17" s="120"/>
      <c r="F17" s="120">
        <f>D17*E17</f>
        <v>0</v>
      </c>
      <c r="G17" s="120">
        <f>F17*L17</f>
        <v>0</v>
      </c>
      <c r="H17" s="120">
        <f>F17*M17</f>
        <v>0</v>
      </c>
      <c r="I17" s="120">
        <f>F17*N17</f>
        <v>0</v>
      </c>
      <c r="J17" s="120">
        <f>F17*O17</f>
        <v>0</v>
      </c>
      <c r="L17">
        <v>0</v>
      </c>
      <c r="M17">
        <v>0</v>
      </c>
      <c r="N17">
        <v>0</v>
      </c>
      <c r="O17">
        <v>0</v>
      </c>
      <c r="T17">
        <f>IF(AND(F17&gt;0,ISNUMBER(F17)),IF(G17/F17-L17&gt;0.2,1,0),0)</f>
        <v>0</v>
      </c>
      <c r="U17">
        <f>IF(AND(F17&gt;0,ISNUMBER(F17)),IF(H17/F17-M17&gt;0.2,1,0),0)</f>
        <v>0</v>
      </c>
      <c r="V17">
        <f>IF(AND(F17&gt;0,ISNUMBER(F17)),IF(I17/F17-N17&gt;0.2,1,0),0)</f>
        <v>0</v>
      </c>
      <c r="W17">
        <f>IF(AND(F17&gt;0,ISNUMBER(F17)),IF(J17/F17-O17&gt;0.2,1,0),0)</f>
        <v>0</v>
      </c>
    </row>
    <row r="18" spans="1:23" ht="21" customHeight="1">
      <c r="A18" s="9" t="s">
        <v>116</v>
      </c>
      <c r="B18" s="9" t="s">
        <v>157</v>
      </c>
      <c r="C18" s="75" t="s">
        <v>249</v>
      </c>
      <c r="D18" s="117"/>
      <c r="E18" s="120"/>
      <c r="F18" s="120">
        <f>D18*E18</f>
        <v>0</v>
      </c>
      <c r="G18" s="120">
        <f>F18*L18</f>
        <v>0</v>
      </c>
      <c r="H18" s="120">
        <f>F18*M18</f>
        <v>0</v>
      </c>
      <c r="I18" s="120">
        <f>F18*N18</f>
        <v>0</v>
      </c>
      <c r="J18" s="120">
        <f>F18*O18</f>
        <v>0</v>
      </c>
      <c r="L18">
        <v>0</v>
      </c>
      <c r="M18">
        <v>0</v>
      </c>
      <c r="N18">
        <v>0</v>
      </c>
      <c r="O18">
        <v>0</v>
      </c>
      <c r="T18">
        <f>IF(AND(F18&gt;0,ISNUMBER(F18)),IF(G18/F18-L18&gt;0.2,1,0),0)</f>
        <v>0</v>
      </c>
      <c r="U18">
        <f>IF(AND(F18&gt;0,ISNUMBER(F18)),IF(H18/F18-M18&gt;0.2,1,0),0)</f>
        <v>0</v>
      </c>
      <c r="V18">
        <f>IF(AND(F18&gt;0,ISNUMBER(F18)),IF(I18/F18-N18&gt;0.2,1,0),0)</f>
        <v>0</v>
      </c>
      <c r="W18">
        <f>IF(AND(F18&gt;0,ISNUMBER(F18)),IF(J18/F18-O18&gt;0.2,1,0),0)</f>
        <v>0</v>
      </c>
    </row>
    <row r="19" spans="1:23" ht="21" customHeight="1">
      <c r="A19" s="9" t="s">
        <v>223</v>
      </c>
      <c r="B19" s="9" t="s">
        <v>270</v>
      </c>
      <c r="C19" s="75" t="s">
        <v>249</v>
      </c>
      <c r="D19" s="117"/>
      <c r="E19" s="120"/>
      <c r="F19" s="120">
        <f>D19*E19</f>
        <v>0</v>
      </c>
      <c r="G19" s="120">
        <f>F19*L19</f>
        <v>0</v>
      </c>
      <c r="H19" s="120">
        <f>F19*M19</f>
        <v>0</v>
      </c>
      <c r="I19" s="120">
        <f>F19*N19</f>
        <v>0</v>
      </c>
      <c r="J19" s="120">
        <f>F19*O19</f>
        <v>0</v>
      </c>
      <c r="L19">
        <v>0</v>
      </c>
      <c r="M19">
        <v>0</v>
      </c>
      <c r="N19">
        <v>0</v>
      </c>
      <c r="O19">
        <v>0</v>
      </c>
      <c r="T19">
        <f>IF(AND(F19&gt;0,ISNUMBER(F19)),IF(G19/F19-L19&gt;0.2,1,0),0)</f>
        <v>0</v>
      </c>
      <c r="U19">
        <f>IF(AND(F19&gt;0,ISNUMBER(F19)),IF(H19/F19-M19&gt;0.2,1,0),0)</f>
        <v>0</v>
      </c>
      <c r="V19">
        <f>IF(AND(F19&gt;0,ISNUMBER(F19)),IF(I19/F19-N19&gt;0.2,1,0),0)</f>
        <v>0</v>
      </c>
      <c r="W19">
        <f>IF(AND(F19&gt;0,ISNUMBER(F19)),IF(J19/F19-O19&gt;0.2,1,0),0)</f>
        <v>0</v>
      </c>
    </row>
    <row r="20" spans="1:23" ht="21" customHeight="1">
      <c r="A20" s="9" t="s">
        <v>21</v>
      </c>
      <c r="B20" s="9" t="s">
        <v>164</v>
      </c>
      <c r="C20" s="75" t="s">
        <v>249</v>
      </c>
      <c r="D20" s="117"/>
      <c r="E20" s="120"/>
      <c r="F20" s="120">
        <f>D20*E20</f>
        <v>0</v>
      </c>
      <c r="G20" s="120">
        <f>F20*L20</f>
        <v>0</v>
      </c>
      <c r="H20" s="120">
        <f>F20*M20</f>
        <v>0</v>
      </c>
      <c r="I20" s="120">
        <f>F20*N20</f>
        <v>0</v>
      </c>
      <c r="J20" s="120">
        <f>F20*O20</f>
        <v>0</v>
      </c>
      <c r="L20">
        <v>0</v>
      </c>
      <c r="M20">
        <v>0</v>
      </c>
      <c r="N20">
        <v>0</v>
      </c>
      <c r="O20">
        <v>0</v>
      </c>
      <c r="T20">
        <f>IF(AND(F20&gt;0,ISNUMBER(F20)),IF(G20/F20-L20&gt;0.2,1,0),0)</f>
        <v>0</v>
      </c>
      <c r="U20">
        <f>IF(AND(F20&gt;0,ISNUMBER(F20)),IF(H20/F20-M20&gt;0.2,1,0),0)</f>
        <v>0</v>
      </c>
      <c r="V20">
        <f>IF(AND(F20&gt;0,ISNUMBER(F20)),IF(I20/F20-N20&gt;0.2,1,0),0)</f>
        <v>0</v>
      </c>
      <c r="W20">
        <f>IF(AND(F20&gt;0,ISNUMBER(F20)),IF(J20/F20-O20&gt;0.2,1,0),0)</f>
        <v>0</v>
      </c>
    </row>
    <row r="21" spans="1:23" ht="21" customHeight="1">
      <c r="A21" s="9" t="s">
        <v>243</v>
      </c>
      <c r="B21" s="9" t="s">
        <v>80</v>
      </c>
      <c r="C21" s="75" t="s">
        <v>182</v>
      </c>
      <c r="D21" s="117"/>
      <c r="E21" s="120"/>
      <c r="F21" s="120">
        <f>D21*E21</f>
        <v>0</v>
      </c>
      <c r="G21" s="120">
        <f>F21*L21</f>
        <v>0</v>
      </c>
      <c r="H21" s="120">
        <f>F21*M21</f>
        <v>0</v>
      </c>
      <c r="I21" s="120">
        <f>F21*N21</f>
        <v>0</v>
      </c>
      <c r="J21" s="120">
        <f>F21*O21</f>
        <v>0</v>
      </c>
      <c r="L21">
        <v>0</v>
      </c>
      <c r="M21">
        <v>0</v>
      </c>
      <c r="N21">
        <v>0</v>
      </c>
      <c r="O21">
        <v>0</v>
      </c>
      <c r="T21">
        <f>IF(AND(F21&gt;0,ISNUMBER(F21)),IF(G21/F21-L21&gt;0.2,1,0),0)</f>
        <v>0</v>
      </c>
      <c r="U21">
        <f>IF(AND(F21&gt;0,ISNUMBER(F21)),IF(H21/F21-M21&gt;0.2,1,0),0)</f>
        <v>0</v>
      </c>
      <c r="V21">
        <f>IF(AND(F21&gt;0,ISNUMBER(F21)),IF(I21/F21-N21&gt;0.2,1,0),0)</f>
        <v>0</v>
      </c>
      <c r="W21">
        <f>IF(AND(F21&gt;0,ISNUMBER(F21)),IF(J21/F21-O21&gt;0.2,1,0),0)</f>
        <v>0</v>
      </c>
    </row>
    <row r="22" spans="1:23" ht="21" customHeight="1">
      <c r="A22" s="9" t="s">
        <v>46</v>
      </c>
      <c r="B22" s="9" t="s">
        <v>252</v>
      </c>
      <c r="C22" s="75" t="s">
        <v>67</v>
      </c>
      <c r="D22" s="117"/>
      <c r="E22" s="120"/>
      <c r="F22" s="120">
        <f>D22*E22</f>
        <v>0</v>
      </c>
      <c r="G22" s="120">
        <f>F22*L22</f>
        <v>0</v>
      </c>
      <c r="H22" s="120">
        <f>F22*M22</f>
        <v>0</v>
      </c>
      <c r="I22" s="120">
        <f>F22*N22</f>
        <v>0</v>
      </c>
      <c r="J22" s="120">
        <f>F22*O22</f>
        <v>0</v>
      </c>
      <c r="L22">
        <v>0</v>
      </c>
      <c r="M22">
        <v>0</v>
      </c>
      <c r="N22">
        <v>0</v>
      </c>
      <c r="O22">
        <v>0</v>
      </c>
      <c r="T22">
        <f>IF(AND(F22&gt;0,ISNUMBER(F22)),IF(G22/F22-L22&gt;0.2,1,0),0)</f>
        <v>0</v>
      </c>
      <c r="U22">
        <f>IF(AND(F22&gt;0,ISNUMBER(F22)),IF(H22/F22-M22&gt;0.2,1,0),0)</f>
        <v>0</v>
      </c>
      <c r="V22">
        <f>IF(AND(F22&gt;0,ISNUMBER(F22)),IF(I22/F22-N22&gt;0.2,1,0),0)</f>
        <v>0</v>
      </c>
      <c r="W22">
        <f>IF(AND(F22&gt;0,ISNUMBER(F22)),IF(J22/F22-O22&gt;0.2,1,0),0)</f>
        <v>0</v>
      </c>
    </row>
    <row r="23" spans="1:23" ht="21" customHeight="1">
      <c r="A23" s="9" t="s">
        <v>152</v>
      </c>
      <c r="B23" s="9" t="s">
        <v>103</v>
      </c>
      <c r="C23" s="75" t="s">
        <v>67</v>
      </c>
      <c r="D23" s="117"/>
      <c r="E23" s="120"/>
      <c r="F23" s="120">
        <f>D23*E23</f>
        <v>0</v>
      </c>
      <c r="G23" s="120">
        <f>F23*L23</f>
        <v>0</v>
      </c>
      <c r="H23" s="120">
        <f>F23*M23</f>
        <v>0</v>
      </c>
      <c r="I23" s="120">
        <f>F23*N23</f>
        <v>0</v>
      </c>
      <c r="J23" s="120">
        <f>F23*O23</f>
        <v>0</v>
      </c>
      <c r="L23">
        <v>0</v>
      </c>
      <c r="M23">
        <v>0</v>
      </c>
      <c r="N23">
        <v>0</v>
      </c>
      <c r="O23">
        <v>0</v>
      </c>
      <c r="T23">
        <f>IF(AND(F23&gt;0,ISNUMBER(F23)),IF(G23/F23-L23&gt;0.2,1,0),0)</f>
        <v>0</v>
      </c>
      <c r="U23">
        <f>IF(AND(F23&gt;0,ISNUMBER(F23)),IF(H23/F23-M23&gt;0.2,1,0),0)</f>
        <v>0</v>
      </c>
      <c r="V23">
        <f>IF(AND(F23&gt;0,ISNUMBER(F23)),IF(I23/F23-N23&gt;0.2,1,0),0)</f>
        <v>0</v>
      </c>
      <c r="W23">
        <f>IF(AND(F23&gt;0,ISNUMBER(F23)),IF(J23/F23-O23&gt;0.2,1,0),0)</f>
        <v>0</v>
      </c>
    </row>
    <row r="24" spans="1:23" ht="21" customHeight="1">
      <c r="A24" s="9" t="s">
        <v>4</v>
      </c>
      <c r="B24" s="9" t="s">
        <v>190</v>
      </c>
      <c r="C24" s="75" t="s">
        <v>125</v>
      </c>
      <c r="D24" s="117"/>
      <c r="E24" s="120"/>
      <c r="F24" s="120">
        <f>D24*E24</f>
        <v>0</v>
      </c>
      <c r="G24" s="120">
        <f>F24*L24</f>
        <v>0</v>
      </c>
      <c r="H24" s="120">
        <f>F24*M24</f>
        <v>0</v>
      </c>
      <c r="I24" s="120">
        <f>F24*N24</f>
        <v>0</v>
      </c>
      <c r="J24" s="120">
        <f>F24*O24</f>
        <v>0</v>
      </c>
      <c r="L24">
        <v>0</v>
      </c>
      <c r="M24">
        <v>0</v>
      </c>
      <c r="N24">
        <v>0</v>
      </c>
      <c r="O24">
        <v>0</v>
      </c>
      <c r="T24">
        <f>IF(AND(F24&gt;0,ISNUMBER(F24)),IF(G24/F24-L24&gt;0.2,1,0),0)</f>
        <v>0</v>
      </c>
      <c r="U24">
        <f>IF(AND(F24&gt;0,ISNUMBER(F24)),IF(H24/F24-M24&gt;0.2,1,0),0)</f>
        <v>0</v>
      </c>
      <c r="V24">
        <f>IF(AND(F24&gt;0,ISNUMBER(F24)),IF(I24/F24-N24&gt;0.2,1,0),0)</f>
        <v>0</v>
      </c>
      <c r="W24">
        <f>IF(AND(F24&gt;0,ISNUMBER(F24)),IF(J24/F24-O24&gt;0.2,1,0),0)</f>
        <v>0</v>
      </c>
    </row>
    <row r="25" spans="1:23" ht="21" customHeight="1">
      <c r="A25" s="9" t="s">
        <v>102</v>
      </c>
      <c r="B25" s="9" t="s">
        <v>208</v>
      </c>
      <c r="C25" s="75" t="s">
        <v>125</v>
      </c>
      <c r="D25" s="117"/>
      <c r="E25" s="120"/>
      <c r="F25" s="120">
        <f>D25*E25</f>
        <v>0</v>
      </c>
      <c r="G25" s="120">
        <f>F25*L25</f>
        <v>0</v>
      </c>
      <c r="H25" s="120">
        <f>F25*M25</f>
        <v>0</v>
      </c>
      <c r="I25" s="120">
        <f>F25*N25</f>
        <v>0</v>
      </c>
      <c r="J25" s="120">
        <f>F25*O25</f>
        <v>0</v>
      </c>
      <c r="L25">
        <v>0</v>
      </c>
      <c r="M25">
        <v>0</v>
      </c>
      <c r="N25">
        <v>0</v>
      </c>
      <c r="O25">
        <v>0</v>
      </c>
      <c r="T25">
        <f>IF(AND(F25&gt;0,ISNUMBER(F25)),IF(G25/F25-L25&gt;0.2,1,0),0)</f>
        <v>0</v>
      </c>
      <c r="U25">
        <f>IF(AND(F25&gt;0,ISNUMBER(F25)),IF(H25/F25-M25&gt;0.2,1,0),0)</f>
        <v>0</v>
      </c>
      <c r="V25">
        <f>IF(AND(F25&gt;0,ISNUMBER(F25)),IF(I25/F25-N25&gt;0.2,1,0),0)</f>
        <v>0</v>
      </c>
      <c r="W25">
        <f>IF(AND(F25&gt;0,ISNUMBER(F25)),IF(J25/F25-O25&gt;0.2,1,0),0)</f>
        <v>0</v>
      </c>
    </row>
    <row r="26" spans="1:23" ht="21" customHeight="1">
      <c r="A26" s="9" t="s">
        <v>25</v>
      </c>
      <c r="B26" s="9" t="s">
        <v>190</v>
      </c>
      <c r="C26" s="75" t="s">
        <v>88</v>
      </c>
      <c r="D26" s="117"/>
      <c r="E26" s="120"/>
      <c r="F26" s="120">
        <f>D26*E26</f>
        <v>0</v>
      </c>
      <c r="G26" s="120">
        <f>F26*L26</f>
        <v>0</v>
      </c>
      <c r="H26" s="120">
        <f>F26*M26</f>
        <v>0</v>
      </c>
      <c r="I26" s="120">
        <f>F26*N26</f>
        <v>0</v>
      </c>
      <c r="J26" s="120">
        <f>F26*O26</f>
        <v>0</v>
      </c>
      <c r="L26">
        <v>0</v>
      </c>
      <c r="M26">
        <v>0</v>
      </c>
      <c r="N26">
        <v>0</v>
      </c>
      <c r="O26">
        <v>0</v>
      </c>
      <c r="T26">
        <f>IF(AND(F26&gt;0,ISNUMBER(F26)),IF(G26/F26-L26&gt;0.2,1,0),0)</f>
        <v>0</v>
      </c>
      <c r="U26">
        <f>IF(AND(F26&gt;0,ISNUMBER(F26)),IF(H26/F26-M26&gt;0.2,1,0),0)</f>
        <v>0</v>
      </c>
      <c r="V26">
        <f>IF(AND(F26&gt;0,ISNUMBER(F26)),IF(I26/F26-N26&gt;0.2,1,0),0)</f>
        <v>0</v>
      </c>
      <c r="W26">
        <f>IF(AND(F26&gt;0,ISNUMBER(F26)),IF(J26/F26-O26&gt;0.2,1,0),0)</f>
        <v>0</v>
      </c>
    </row>
    <row r="27" spans="1:23" ht="21" customHeight="1">
      <c r="A27" s="9" t="s">
        <v>59</v>
      </c>
      <c r="B27" s="9" t="s">
        <v>264</v>
      </c>
      <c r="C27" s="75" t="s">
        <v>182</v>
      </c>
      <c r="D27" s="117"/>
      <c r="E27" s="120"/>
      <c r="F27" s="120">
        <f>D27*E27</f>
        <v>0</v>
      </c>
      <c r="G27" s="120">
        <f>F27*L27</f>
        <v>0</v>
      </c>
      <c r="H27" s="120">
        <f>F27*M27</f>
        <v>0</v>
      </c>
      <c r="I27" s="120">
        <f>F27*N27</f>
        <v>0</v>
      </c>
      <c r="J27" s="120">
        <f>F27*O27</f>
        <v>0</v>
      </c>
      <c r="L27">
        <v>0</v>
      </c>
      <c r="M27">
        <v>0</v>
      </c>
      <c r="N27">
        <v>0</v>
      </c>
      <c r="O27">
        <v>0</v>
      </c>
      <c r="T27">
        <f>IF(AND(F27&gt;0,ISNUMBER(F27)),IF(G27/F27-L27&gt;0.2,1,0),0)</f>
        <v>0</v>
      </c>
      <c r="U27">
        <f>IF(AND(F27&gt;0,ISNUMBER(F27)),IF(H27/F27-M27&gt;0.2,1,0),0)</f>
        <v>0</v>
      </c>
      <c r="V27">
        <f>IF(AND(F27&gt;0,ISNUMBER(F27)),IF(I27/F27-N27&gt;0.2,1,0),0)</f>
        <v>0</v>
      </c>
      <c r="W27">
        <f>IF(AND(F27&gt;0,ISNUMBER(F27)),IF(J27/F27-O27&gt;0.2,1,0),0)</f>
        <v>0</v>
      </c>
    </row>
    <row r="28" spans="1:23" ht="21" customHeight="1">
      <c r="A28" s="9" t="s">
        <v>233</v>
      </c>
      <c r="B28" s="9" t="s">
        <v>8</v>
      </c>
      <c r="C28" s="75" t="s">
        <v>249</v>
      </c>
      <c r="D28" s="117"/>
      <c r="E28" s="120"/>
      <c r="F28" s="120">
        <f>D28*E28</f>
        <v>0</v>
      </c>
      <c r="G28" s="120">
        <f>F28*L28</f>
        <v>0</v>
      </c>
      <c r="H28" s="120">
        <f>F28*M28</f>
        <v>0</v>
      </c>
      <c r="I28" s="120">
        <f>F28*N28</f>
        <v>0</v>
      </c>
      <c r="J28" s="120">
        <f>F28*O28</f>
        <v>0</v>
      </c>
      <c r="L28">
        <v>0</v>
      </c>
      <c r="M28">
        <v>0</v>
      </c>
      <c r="N28">
        <v>0</v>
      </c>
      <c r="O28">
        <v>0</v>
      </c>
      <c r="T28">
        <f>IF(AND(F28&gt;0,ISNUMBER(F28)),IF(G28/F28-L28&gt;0.2,1,0),0)</f>
        <v>0</v>
      </c>
      <c r="U28">
        <f>IF(AND(F28&gt;0,ISNUMBER(F28)),IF(H28/F28-M28&gt;0.2,1,0),0)</f>
        <v>0</v>
      </c>
      <c r="V28">
        <f>IF(AND(F28&gt;0,ISNUMBER(F28)),IF(I28/F28-N28&gt;0.2,1,0),0)</f>
        <v>0</v>
      </c>
      <c r="W28">
        <f>IF(AND(F28&gt;0,ISNUMBER(F28)),IF(J28/F28-O28&gt;0.2,1,0),0)</f>
        <v>0</v>
      </c>
    </row>
    <row r="29" spans="1:23" ht="21" customHeight="1">
      <c r="A29" s="9" t="s">
        <v>29</v>
      </c>
      <c r="B29" s="9" t="s">
        <v>283</v>
      </c>
      <c r="C29" s="75" t="s">
        <v>95</v>
      </c>
      <c r="D29" s="117"/>
      <c r="E29" s="120"/>
      <c r="F29" s="120">
        <f>D29*E29</f>
        <v>0</v>
      </c>
      <c r="G29" s="120">
        <f>F29*L29</f>
        <v>0</v>
      </c>
      <c r="H29" s="120">
        <f>F29*M29</f>
        <v>0</v>
      </c>
      <c r="I29" s="120">
        <f>F29*N29</f>
        <v>0</v>
      </c>
      <c r="J29" s="120">
        <f>F29*O29</f>
        <v>0</v>
      </c>
      <c r="L29">
        <v>0</v>
      </c>
      <c r="M29">
        <v>0</v>
      </c>
      <c r="N29">
        <v>0</v>
      </c>
      <c r="O29">
        <v>0</v>
      </c>
      <c r="T29">
        <f>IF(AND(F29&gt;0,ISNUMBER(F29)),IF(G29/F29-L29&gt;0.2,1,0),0)</f>
        <v>0</v>
      </c>
      <c r="U29">
        <f>IF(AND(F29&gt;0,ISNUMBER(F29)),IF(H29/F29-M29&gt;0.2,1,0),0)</f>
        <v>0</v>
      </c>
      <c r="V29">
        <f>IF(AND(F29&gt;0,ISNUMBER(F29)),IF(I29/F29-N29&gt;0.2,1,0),0)</f>
        <v>0</v>
      </c>
      <c r="W29">
        <f>IF(AND(F29&gt;0,ISNUMBER(F29)),IF(J29/F29-O29&gt;0.2,1,0),0)</f>
        <v>0</v>
      </c>
    </row>
    <row r="30" spans="1:23" ht="21" customHeight="1">
      <c r="A30" s="9" t="s">
        <v>31</v>
      </c>
      <c r="B30" s="9" t="s">
        <v>263</v>
      </c>
      <c r="C30" s="75" t="s">
        <v>67</v>
      </c>
      <c r="D30" s="117"/>
      <c r="E30" s="120"/>
      <c r="F30" s="120">
        <f>D30*E30</f>
        <v>0</v>
      </c>
      <c r="G30" s="120">
        <f>F30*L30</f>
        <v>0</v>
      </c>
      <c r="H30" s="120">
        <f>F30*M30</f>
        <v>0</v>
      </c>
      <c r="I30" s="120">
        <f>F30*N30</f>
        <v>0</v>
      </c>
      <c r="J30" s="120">
        <f>F30*O30</f>
        <v>0</v>
      </c>
      <c r="L30">
        <v>0</v>
      </c>
      <c r="M30">
        <v>0</v>
      </c>
      <c r="N30">
        <v>0</v>
      </c>
      <c r="O30">
        <v>0</v>
      </c>
      <c r="T30">
        <f>IF(AND(F30&gt;0,ISNUMBER(F30)),IF(G30/F30-L30&gt;0.2,1,0),0)</f>
        <v>0</v>
      </c>
      <c r="U30">
        <f>IF(AND(F30&gt;0,ISNUMBER(F30)),IF(H30/F30-M30&gt;0.2,1,0),0)</f>
        <v>0</v>
      </c>
      <c r="V30">
        <f>IF(AND(F30&gt;0,ISNUMBER(F30)),IF(I30/F30-N30&gt;0.2,1,0),0)</f>
        <v>0</v>
      </c>
      <c r="W30">
        <f>IF(AND(F30&gt;0,ISNUMBER(F30)),IF(J30/F30-O30&gt;0.2,1,0),0)</f>
        <v>0</v>
      </c>
    </row>
    <row r="31" spans="1:23" ht="21" customHeight="1">
      <c r="A31" s="9" t="s">
        <v>27</v>
      </c>
      <c r="B31" s="9" t="s">
        <v>295</v>
      </c>
      <c r="C31" s="75" t="s">
        <v>67</v>
      </c>
      <c r="D31" s="117"/>
      <c r="E31" s="120"/>
      <c r="F31" s="120">
        <f>D31*E31</f>
        <v>0</v>
      </c>
      <c r="G31" s="120">
        <f>F31*L31</f>
        <v>0</v>
      </c>
      <c r="H31" s="120">
        <f>F31*M31</f>
        <v>0</v>
      </c>
      <c r="I31" s="120">
        <f>F31*N31</f>
        <v>0</v>
      </c>
      <c r="J31" s="120">
        <f>F31*O31</f>
        <v>0</v>
      </c>
      <c r="L31">
        <v>0</v>
      </c>
      <c r="M31">
        <v>0</v>
      </c>
      <c r="N31">
        <v>0</v>
      </c>
      <c r="O31">
        <v>0</v>
      </c>
      <c r="T31">
        <f>IF(AND(F31&gt;0,ISNUMBER(F31)),IF(G31/F31-L31&gt;0.2,1,0),0)</f>
        <v>0</v>
      </c>
      <c r="U31">
        <f>IF(AND(F31&gt;0,ISNUMBER(F31)),IF(H31/F31-M31&gt;0.2,1,0),0)</f>
        <v>0</v>
      </c>
      <c r="V31">
        <f>IF(AND(F31&gt;0,ISNUMBER(F31)),IF(I31/F31-N31&gt;0.2,1,0),0)</f>
        <v>0</v>
      </c>
      <c r="W31">
        <f>IF(AND(F31&gt;0,ISNUMBER(F31)),IF(J31/F31-O31&gt;0.2,1,0),0)</f>
        <v>0</v>
      </c>
    </row>
    <row r="32" spans="1:23" ht="21" customHeight="1">
      <c r="A32" s="9" t="s">
        <v>220</v>
      </c>
      <c r="B32" s="9" t="s">
        <v>99</v>
      </c>
      <c r="C32" s="75" t="s">
        <v>95</v>
      </c>
      <c r="D32" s="117"/>
      <c r="E32" s="120"/>
      <c r="F32" s="120">
        <f>D32*E32</f>
        <v>0</v>
      </c>
      <c r="G32" s="120">
        <f>F32*L32</f>
        <v>0</v>
      </c>
      <c r="H32" s="120">
        <f>F32*M32</f>
        <v>0</v>
      </c>
      <c r="I32" s="120">
        <f>F32*N32</f>
        <v>0</v>
      </c>
      <c r="J32" s="120">
        <f>F32*O32</f>
        <v>0</v>
      </c>
      <c r="L32">
        <v>0</v>
      </c>
      <c r="M32">
        <v>0</v>
      </c>
      <c r="N32">
        <v>0</v>
      </c>
      <c r="O32">
        <v>0</v>
      </c>
      <c r="T32">
        <f>IF(AND(F32&gt;0,ISNUMBER(F32)),IF(G32/F32-L32&gt;0.2,1,0),0)</f>
        <v>0</v>
      </c>
      <c r="U32">
        <f>IF(AND(F32&gt;0,ISNUMBER(F32)),IF(H32/F32-M32&gt;0.2,1,0),0)</f>
        <v>0</v>
      </c>
      <c r="V32">
        <f>IF(AND(F32&gt;0,ISNUMBER(F32)),IF(I32/F32-N32&gt;0.2,1,0),0)</f>
        <v>0</v>
      </c>
      <c r="W32">
        <f>IF(AND(F32&gt;0,ISNUMBER(F32)),IF(J32/F32-O32&gt;0.2,1,0),0)</f>
        <v>0</v>
      </c>
    </row>
    <row r="33" spans="1:23" ht="21" customHeight="1">
      <c r="A33" s="109"/>
      <c r="B33" s="109" t="s">
        <v>309</v>
      </c>
      <c r="C33" s="98"/>
      <c r="D33" s="118"/>
      <c r="E33" s="121"/>
      <c r="F33" s="121">
        <f>D33*E33</f>
        <v>0</v>
      </c>
      <c r="G33" s="121">
        <f>F33*L33</f>
        <v>0</v>
      </c>
      <c r="H33" s="121">
        <f>F33*M33</f>
        <v>0</v>
      </c>
      <c r="I33" s="121">
        <f>F33*N33</f>
        <v>0</v>
      </c>
      <c r="J33" s="121">
        <f>F33*O33</f>
        <v>0</v>
      </c>
      <c r="L33">
        <v>0</v>
      </c>
      <c r="M33">
        <v>0</v>
      </c>
      <c r="N33">
        <v>0</v>
      </c>
      <c r="O33">
        <v>0</v>
      </c>
      <c r="T33">
        <f>IF(AND(F33&gt;0,ISNUMBER(F33)),IF(G33/F33-L33&gt;0.2,1,0),0)</f>
        <v>0</v>
      </c>
      <c r="U33">
        <f>IF(AND(F33&gt;0,ISNUMBER(F33)),IF(H33/F33-M33&gt;0.2,1,0),0)</f>
        <v>0</v>
      </c>
      <c r="V33">
        <f>IF(AND(F33&gt;0,ISNUMBER(F33)),IF(I33/F33-N33&gt;0.2,1,0),0)</f>
        <v>0</v>
      </c>
      <c r="W33">
        <f>IF(AND(F33&gt;0,ISNUMBER(F33)),IF(J33/F33-O33&gt;0.2,1,0),0)</f>
        <v>0</v>
      </c>
    </row>
    <row r="34" spans="1:23" ht="21" customHeight="1">
      <c r="A34" s="9" t="s">
        <v>71</v>
      </c>
      <c r="B34" s="9" t="s">
        <v>38</v>
      </c>
      <c r="C34" s="75" t="s">
        <v>67</v>
      </c>
      <c r="D34" s="117"/>
      <c r="E34" s="120"/>
      <c r="F34" s="120">
        <f>D34*E34</f>
        <v>0</v>
      </c>
      <c r="G34" s="120">
        <f>F34*L34</f>
        <v>0</v>
      </c>
      <c r="H34" s="120">
        <f>F34*M34</f>
        <v>0</v>
      </c>
      <c r="I34" s="120">
        <f>F34*N34</f>
        <v>0</v>
      </c>
      <c r="J34" s="120">
        <f>F34*O34</f>
        <v>0</v>
      </c>
      <c r="L34">
        <v>0</v>
      </c>
      <c r="M34">
        <v>0</v>
      </c>
      <c r="N34">
        <v>0</v>
      </c>
      <c r="O34">
        <v>0</v>
      </c>
      <c r="T34">
        <f>IF(AND(F34&gt;0,ISNUMBER(F34)),IF(G34/F34-L34&gt;0.2,1,0),0)</f>
        <v>0</v>
      </c>
      <c r="U34">
        <f>IF(AND(F34&gt;0,ISNUMBER(F34)),IF(H34/F34-M34&gt;0.2,1,0),0)</f>
        <v>0</v>
      </c>
      <c r="V34">
        <f>IF(AND(F34&gt;0,ISNUMBER(F34)),IF(I34/F34-N34&gt;0.2,1,0),0)</f>
        <v>0</v>
      </c>
      <c r="W34">
        <f>IF(AND(F34&gt;0,ISNUMBER(F34)),IF(J34/F34-O34&gt;0.2,1,0),0)</f>
        <v>0</v>
      </c>
    </row>
    <row r="35" spans="1:23" ht="21" customHeight="1">
      <c r="A35" s="9" t="s">
        <v>308</v>
      </c>
      <c r="B35" s="9" t="s">
        <v>287</v>
      </c>
      <c r="C35" s="75" t="s">
        <v>67</v>
      </c>
      <c r="D35" s="117"/>
      <c r="E35" s="120"/>
      <c r="F35" s="120">
        <f>D35*E35</f>
        <v>0</v>
      </c>
      <c r="G35" s="120">
        <f>F35*L35</f>
        <v>0</v>
      </c>
      <c r="H35" s="120">
        <f>F35*M35</f>
        <v>0</v>
      </c>
      <c r="I35" s="120">
        <f>F35*N35</f>
        <v>0</v>
      </c>
      <c r="J35" s="120">
        <f>F35*O35</f>
        <v>0</v>
      </c>
      <c r="L35">
        <v>0</v>
      </c>
      <c r="M35">
        <v>0</v>
      </c>
      <c r="N35">
        <v>0</v>
      </c>
      <c r="O35">
        <v>0</v>
      </c>
      <c r="T35">
        <f>IF(AND(F35&gt;0,ISNUMBER(F35)),IF(G35/F35-L35&gt;0.2,1,0),0)</f>
        <v>0</v>
      </c>
      <c r="U35">
        <f>IF(AND(F35&gt;0,ISNUMBER(F35)),IF(H35/F35-M35&gt;0.2,1,0),0)</f>
        <v>0</v>
      </c>
      <c r="V35">
        <f>IF(AND(F35&gt;0,ISNUMBER(F35)),IF(I35/F35-N35&gt;0.2,1,0),0)</f>
        <v>0</v>
      </c>
      <c r="W35">
        <f>IF(AND(F35&gt;0,ISNUMBER(F35)),IF(J35/F35-O35&gt;0.2,1,0),0)</f>
        <v>0</v>
      </c>
    </row>
    <row r="36" spans="1:23" ht="21" customHeight="1">
      <c r="A36" s="9" t="s">
        <v>166</v>
      </c>
      <c r="B36" s="9" t="s">
        <v>171</v>
      </c>
      <c r="C36" s="75" t="s">
        <v>67</v>
      </c>
      <c r="D36" s="117"/>
      <c r="E36" s="120"/>
      <c r="F36" s="120">
        <f>D36*E36</f>
        <v>0</v>
      </c>
      <c r="G36" s="120">
        <f>F36*L36</f>
        <v>0</v>
      </c>
      <c r="H36" s="120">
        <f>F36*M36</f>
        <v>0</v>
      </c>
      <c r="I36" s="120">
        <f>F36*N36</f>
        <v>0</v>
      </c>
      <c r="J36" s="120">
        <f>F36*O36</f>
        <v>0</v>
      </c>
      <c r="L36">
        <v>0</v>
      </c>
      <c r="M36">
        <v>0</v>
      </c>
      <c r="N36">
        <v>0</v>
      </c>
      <c r="O36">
        <v>0</v>
      </c>
      <c r="T36">
        <f>IF(AND(F36&gt;0,ISNUMBER(F36)),IF(G36/F36-L36&gt;0.2,1,0),0)</f>
        <v>0</v>
      </c>
      <c r="U36">
        <f>IF(AND(F36&gt;0,ISNUMBER(F36)),IF(H36/F36-M36&gt;0.2,1,0),0)</f>
        <v>0</v>
      </c>
      <c r="V36">
        <f>IF(AND(F36&gt;0,ISNUMBER(F36)),IF(I36/F36-N36&gt;0.2,1,0),0)</f>
        <v>0</v>
      </c>
      <c r="W36">
        <f>IF(AND(F36&gt;0,ISNUMBER(F36)),IF(J36/F36-O36&gt;0.2,1,0),0)</f>
        <v>0</v>
      </c>
    </row>
    <row r="37" spans="1:23" ht="21" customHeight="1">
      <c r="A37" s="9" t="s">
        <v>44</v>
      </c>
      <c r="B37" s="9" t="s">
        <v>261</v>
      </c>
      <c r="C37" s="75" t="s">
        <v>67</v>
      </c>
      <c r="D37" s="117"/>
      <c r="E37" s="120"/>
      <c r="F37" s="120">
        <f>D37*E37</f>
        <v>0</v>
      </c>
      <c r="G37" s="120">
        <f>F37*L37</f>
        <v>0</v>
      </c>
      <c r="H37" s="120">
        <f>F37*M37</f>
        <v>0</v>
      </c>
      <c r="I37" s="120">
        <f>F37*N37</f>
        <v>0</v>
      </c>
      <c r="J37" s="120">
        <f>F37*O37</f>
        <v>0</v>
      </c>
      <c r="L37">
        <v>0</v>
      </c>
      <c r="M37">
        <v>0</v>
      </c>
      <c r="N37">
        <v>0</v>
      </c>
      <c r="O37">
        <v>0</v>
      </c>
      <c r="T37">
        <f>IF(AND(F37&gt;0,ISNUMBER(F37)),IF(G37/F37-L37&gt;0.2,1,0),0)</f>
        <v>0</v>
      </c>
      <c r="U37">
        <f>IF(AND(F37&gt;0,ISNUMBER(F37)),IF(H37/F37-M37&gt;0.2,1,0),0)</f>
        <v>0</v>
      </c>
      <c r="V37">
        <f>IF(AND(F37&gt;0,ISNUMBER(F37)),IF(I37/F37-N37&gt;0.2,1,0),0)</f>
        <v>0</v>
      </c>
      <c r="W37">
        <f>IF(AND(F37&gt;0,ISNUMBER(F37)),IF(J37/F37-O37&gt;0.2,1,0),0)</f>
        <v>0</v>
      </c>
    </row>
    <row r="38" spans="1:23" ht="21" customHeight="1">
      <c r="A38" s="9" t="s">
        <v>89</v>
      </c>
      <c r="B38" s="9" t="s">
        <v>104</v>
      </c>
      <c r="C38" s="75" t="s">
        <v>67</v>
      </c>
      <c r="D38" s="117"/>
      <c r="E38" s="120"/>
      <c r="F38" s="120">
        <f>D38*E38</f>
        <v>0</v>
      </c>
      <c r="G38" s="120">
        <f>F38*L38</f>
        <v>0</v>
      </c>
      <c r="H38" s="120">
        <f>F38*M38</f>
        <v>0</v>
      </c>
      <c r="I38" s="120">
        <f>F38*N38</f>
        <v>0</v>
      </c>
      <c r="J38" s="120">
        <f>F38*O38</f>
        <v>0</v>
      </c>
      <c r="L38">
        <v>0</v>
      </c>
      <c r="M38">
        <v>0</v>
      </c>
      <c r="N38">
        <v>0</v>
      </c>
      <c r="O38">
        <v>0</v>
      </c>
      <c r="T38">
        <f>IF(AND(F38&gt;0,ISNUMBER(F38)),IF(G38/F38-L38&gt;0.2,1,0),0)</f>
        <v>0</v>
      </c>
      <c r="U38">
        <f>IF(AND(F38&gt;0,ISNUMBER(F38)),IF(H38/F38-M38&gt;0.2,1,0),0)</f>
        <v>0</v>
      </c>
      <c r="V38">
        <f>IF(AND(F38&gt;0,ISNUMBER(F38)),IF(I38/F38-N38&gt;0.2,1,0),0)</f>
        <v>0</v>
      </c>
      <c r="W38">
        <f>IF(AND(F38&gt;0,ISNUMBER(F38)),IF(J38/F38-O38&gt;0.2,1,0),0)</f>
        <v>0</v>
      </c>
    </row>
    <row r="39" spans="1:23" ht="21" customHeight="1">
      <c r="A39" s="9" t="s">
        <v>255</v>
      </c>
      <c r="B39" s="9" t="s">
        <v>278</v>
      </c>
      <c r="C39" s="75" t="s">
        <v>67</v>
      </c>
      <c r="D39" s="117"/>
      <c r="E39" s="120"/>
      <c r="F39" s="120">
        <f>D39*E39</f>
        <v>0</v>
      </c>
      <c r="G39" s="120">
        <f>F39*L39</f>
        <v>0</v>
      </c>
      <c r="H39" s="120">
        <f>F39*M39</f>
        <v>0</v>
      </c>
      <c r="I39" s="120">
        <f>F39*N39</f>
        <v>0</v>
      </c>
      <c r="J39" s="120">
        <f>F39*O39</f>
        <v>0</v>
      </c>
      <c r="L39">
        <v>0</v>
      </c>
      <c r="M39">
        <v>0</v>
      </c>
      <c r="N39">
        <v>0</v>
      </c>
      <c r="O39">
        <v>0</v>
      </c>
      <c r="T39">
        <f>IF(AND(F39&gt;0,ISNUMBER(F39)),IF(G39/F39-L39&gt;0.2,1,0),0)</f>
        <v>0</v>
      </c>
      <c r="U39">
        <f>IF(AND(F39&gt;0,ISNUMBER(F39)),IF(H39/F39-M39&gt;0.2,1,0),0)</f>
        <v>0</v>
      </c>
      <c r="V39">
        <f>IF(AND(F39&gt;0,ISNUMBER(F39)),IF(I39/F39-N39&gt;0.2,1,0),0)</f>
        <v>0</v>
      </c>
      <c r="W39">
        <f>IF(AND(F39&gt;0,ISNUMBER(F39)),IF(J39/F39-O39&gt;0.2,1,0),0)</f>
        <v>0</v>
      </c>
    </row>
    <row r="40" spans="1:23" ht="21" customHeight="1">
      <c r="A40" s="9" t="s">
        <v>35</v>
      </c>
      <c r="B40" s="9" t="s">
        <v>47</v>
      </c>
      <c r="C40" s="75" t="s">
        <v>206</v>
      </c>
      <c r="D40" s="117"/>
      <c r="E40" s="120"/>
      <c r="F40" s="120">
        <f>D40*E40</f>
        <v>0</v>
      </c>
      <c r="G40" s="120">
        <f>F40*L40</f>
        <v>0</v>
      </c>
      <c r="H40" s="120">
        <f>F40*M40</f>
        <v>0</v>
      </c>
      <c r="I40" s="120">
        <f>F40*N40</f>
        <v>0</v>
      </c>
      <c r="J40" s="120">
        <f>F40*O40</f>
        <v>0</v>
      </c>
      <c r="L40">
        <v>0</v>
      </c>
      <c r="M40">
        <v>0</v>
      </c>
      <c r="N40">
        <v>0</v>
      </c>
      <c r="O40">
        <v>0</v>
      </c>
      <c r="T40">
        <f>IF(AND(F40&gt;0,ISNUMBER(F40)),IF(G40/F40-L40&gt;0.2,1,0),0)</f>
        <v>0</v>
      </c>
      <c r="U40">
        <f>IF(AND(F40&gt;0,ISNUMBER(F40)),IF(H40/F40-M40&gt;0.2,1,0),0)</f>
        <v>0</v>
      </c>
      <c r="V40">
        <f>IF(AND(F40&gt;0,ISNUMBER(F40)),IF(I40/F40-N40&gt;0.2,1,0),0)</f>
        <v>0</v>
      </c>
      <c r="W40">
        <f>IF(AND(F40&gt;0,ISNUMBER(F40)),IF(J40/F40-O40&gt;0.2,1,0),0)</f>
        <v>0</v>
      </c>
    </row>
    <row r="41" spans="1:23" ht="21" customHeight="1">
      <c r="A41" s="9" t="s">
        <v>84</v>
      </c>
      <c r="B41" s="9" t="s">
        <v>54</v>
      </c>
      <c r="C41" s="75" t="s">
        <v>206</v>
      </c>
      <c r="D41" s="117"/>
      <c r="E41" s="120"/>
      <c r="F41" s="120">
        <f>D41*E41</f>
        <v>0</v>
      </c>
      <c r="G41" s="120">
        <f>F41*L41</f>
        <v>0</v>
      </c>
      <c r="H41" s="120">
        <f>F41*M41</f>
        <v>0</v>
      </c>
      <c r="I41" s="120">
        <f>F41*N41</f>
        <v>0</v>
      </c>
      <c r="J41" s="120">
        <f>F41*O41</f>
        <v>0</v>
      </c>
      <c r="L41">
        <v>0</v>
      </c>
      <c r="M41">
        <v>0</v>
      </c>
      <c r="N41">
        <v>0</v>
      </c>
      <c r="O41">
        <v>0</v>
      </c>
      <c r="T41">
        <f>IF(AND(F41&gt;0,ISNUMBER(F41)),IF(G41/F41-L41&gt;0.2,1,0),0)</f>
        <v>0</v>
      </c>
      <c r="U41">
        <f>IF(AND(F41&gt;0,ISNUMBER(F41)),IF(H41/F41-M41&gt;0.2,1,0),0)</f>
        <v>0</v>
      </c>
      <c r="V41">
        <f>IF(AND(F41&gt;0,ISNUMBER(F41)),IF(I41/F41-N41&gt;0.2,1,0),0)</f>
        <v>0</v>
      </c>
      <c r="W41">
        <f>IF(AND(F41&gt;0,ISNUMBER(F41)),IF(J41/F41-O41&gt;0.2,1,0),0)</f>
        <v>0</v>
      </c>
    </row>
    <row r="42" spans="1:23" ht="21" customHeight="1">
      <c r="A42" s="9" t="s">
        <v>194</v>
      </c>
      <c r="B42" s="9" t="s">
        <v>96</v>
      </c>
      <c r="C42" s="75" t="s">
        <v>15</v>
      </c>
      <c r="D42" s="117"/>
      <c r="E42" s="120"/>
      <c r="F42" s="120">
        <f>D42*E42</f>
        <v>0</v>
      </c>
      <c r="G42" s="120">
        <f>F42*L42</f>
        <v>0</v>
      </c>
      <c r="H42" s="120">
        <f>F42*M42</f>
        <v>0</v>
      </c>
      <c r="I42" s="120">
        <f>F42*N42</f>
        <v>0</v>
      </c>
      <c r="J42" s="120">
        <f>F42*O42</f>
        <v>0</v>
      </c>
      <c r="L42">
        <v>0</v>
      </c>
      <c r="M42">
        <v>0</v>
      </c>
      <c r="N42">
        <v>0</v>
      </c>
      <c r="O42">
        <v>0</v>
      </c>
      <c r="T42">
        <f>IF(AND(F42&gt;0,ISNUMBER(F42)),IF(G42/F42-L42&gt;0.2,1,0),0)</f>
        <v>0</v>
      </c>
      <c r="U42">
        <f>IF(AND(F42&gt;0,ISNUMBER(F42)),IF(H42/F42-M42&gt;0.2,1,0),0)</f>
        <v>0</v>
      </c>
      <c r="V42">
        <f>IF(AND(F42&gt;0,ISNUMBER(F42)),IF(I42/F42-N42&gt;0.2,1,0),0)</f>
        <v>0</v>
      </c>
      <c r="W42">
        <f>IF(AND(F42&gt;0,ISNUMBER(F42)),IF(J42/F42-O42&gt;0.2,1,0),0)</f>
        <v>0</v>
      </c>
    </row>
    <row r="43" spans="1:23" ht="21" customHeight="1">
      <c r="A43" s="9" t="s">
        <v>32</v>
      </c>
      <c r="B43" s="9" t="s">
        <v>16</v>
      </c>
      <c r="C43" s="75" t="s">
        <v>206</v>
      </c>
      <c r="D43" s="117"/>
      <c r="E43" s="120"/>
      <c r="F43" s="120">
        <f>D43*E43</f>
        <v>0</v>
      </c>
      <c r="G43" s="120">
        <f>F43*L43</f>
        <v>0</v>
      </c>
      <c r="H43" s="120">
        <f>F43*M43</f>
        <v>0</v>
      </c>
      <c r="I43" s="120">
        <f>F43*N43</f>
        <v>0</v>
      </c>
      <c r="J43" s="120">
        <f>F43*O43</f>
        <v>0</v>
      </c>
      <c r="L43">
        <v>0</v>
      </c>
      <c r="M43">
        <v>0</v>
      </c>
      <c r="N43">
        <v>0</v>
      </c>
      <c r="O43">
        <v>0</v>
      </c>
      <c r="T43">
        <f>IF(AND(F43&gt;0,ISNUMBER(F43)),IF(G43/F43-L43&gt;0.2,1,0),0)</f>
        <v>0</v>
      </c>
      <c r="U43">
        <f>IF(AND(F43&gt;0,ISNUMBER(F43)),IF(H43/F43-M43&gt;0.2,1,0),0)</f>
        <v>0</v>
      </c>
      <c r="V43">
        <f>IF(AND(F43&gt;0,ISNUMBER(F43)),IF(I43/F43-N43&gt;0.2,1,0),0)</f>
        <v>0</v>
      </c>
      <c r="W43">
        <f>IF(AND(F43&gt;0,ISNUMBER(F43)),IF(J43/F43-O43&gt;0.2,1,0),0)</f>
        <v>0</v>
      </c>
    </row>
    <row r="44" spans="1:23" ht="21" customHeight="1">
      <c r="A44" s="9" t="s">
        <v>140</v>
      </c>
      <c r="B44" s="9" t="s">
        <v>134</v>
      </c>
      <c r="C44" s="75" t="s">
        <v>206</v>
      </c>
      <c r="D44" s="117"/>
      <c r="E44" s="120"/>
      <c r="F44" s="120">
        <f>D44*E44</f>
        <v>0</v>
      </c>
      <c r="G44" s="120">
        <f>F44*L44</f>
        <v>0</v>
      </c>
      <c r="H44" s="120">
        <f>F44*M44</f>
        <v>0</v>
      </c>
      <c r="I44" s="120">
        <f>F44*N44</f>
        <v>0</v>
      </c>
      <c r="J44" s="120">
        <f>F44*O44</f>
        <v>0</v>
      </c>
      <c r="L44">
        <v>0</v>
      </c>
      <c r="M44">
        <v>0</v>
      </c>
      <c r="N44">
        <v>0</v>
      </c>
      <c r="O44">
        <v>0</v>
      </c>
      <c r="T44">
        <f>IF(AND(F44&gt;0,ISNUMBER(F44)),IF(G44/F44-L44&gt;0.2,1,0),0)</f>
        <v>0</v>
      </c>
      <c r="U44">
        <f>IF(AND(F44&gt;0,ISNUMBER(F44)),IF(H44/F44-M44&gt;0.2,1,0),0)</f>
        <v>0</v>
      </c>
      <c r="V44">
        <f>IF(AND(F44&gt;0,ISNUMBER(F44)),IF(I44/F44-N44&gt;0.2,1,0),0)</f>
        <v>0</v>
      </c>
      <c r="W44">
        <f>IF(AND(F44&gt;0,ISNUMBER(F44)),IF(J44/F44-O44&gt;0.2,1,0),0)</f>
        <v>0</v>
      </c>
    </row>
    <row r="45" spans="1:23" ht="21" customHeight="1">
      <c r="A45" s="9" t="s">
        <v>49</v>
      </c>
      <c r="B45" s="9" t="s">
        <v>101</v>
      </c>
      <c r="C45" s="75" t="s">
        <v>67</v>
      </c>
      <c r="D45" s="117"/>
      <c r="E45" s="120"/>
      <c r="F45" s="120">
        <f>D45*E45</f>
        <v>0</v>
      </c>
      <c r="G45" s="120">
        <f>F45*L45</f>
        <v>0</v>
      </c>
      <c r="H45" s="120">
        <f>F45*M45</f>
        <v>0</v>
      </c>
      <c r="I45" s="120">
        <f>F45*N45</f>
        <v>0</v>
      </c>
      <c r="J45" s="120">
        <f>F45*O45</f>
        <v>0</v>
      </c>
      <c r="L45">
        <v>0</v>
      </c>
      <c r="M45">
        <v>0</v>
      </c>
      <c r="N45">
        <v>0</v>
      </c>
      <c r="O45">
        <v>0</v>
      </c>
      <c r="T45">
        <f>IF(AND(F45&gt;0,ISNUMBER(F45)),IF(G45/F45-L45&gt;0.2,1,0),0)</f>
        <v>0</v>
      </c>
      <c r="U45">
        <f>IF(AND(F45&gt;0,ISNUMBER(F45)),IF(H45/F45-M45&gt;0.2,1,0),0)</f>
        <v>0</v>
      </c>
      <c r="V45">
        <f>IF(AND(F45&gt;0,ISNUMBER(F45)),IF(I45/F45-N45&gt;0.2,1,0),0)</f>
        <v>0</v>
      </c>
      <c r="W45">
        <f>IF(AND(F45&gt;0,ISNUMBER(F45)),IF(J45/F45-O45&gt;0.2,1,0),0)</f>
        <v>0</v>
      </c>
    </row>
    <row r="46" spans="1:23" ht="21" customHeight="1">
      <c r="A46" s="9" t="s">
        <v>213</v>
      </c>
      <c r="B46" s="9" t="s">
        <v>52</v>
      </c>
      <c r="C46" s="75" t="s">
        <v>206</v>
      </c>
      <c r="D46" s="117"/>
      <c r="E46" s="120"/>
      <c r="F46" s="120">
        <f>D46*E46</f>
        <v>0</v>
      </c>
      <c r="G46" s="120">
        <f>F46*L46</f>
        <v>0</v>
      </c>
      <c r="H46" s="120">
        <f>F46*M46</f>
        <v>0</v>
      </c>
      <c r="I46" s="120">
        <f>F46*N46</f>
        <v>0</v>
      </c>
      <c r="J46" s="120">
        <f>F46*O46</f>
        <v>0</v>
      </c>
      <c r="L46">
        <v>0</v>
      </c>
      <c r="M46">
        <v>0</v>
      </c>
      <c r="N46">
        <v>0</v>
      </c>
      <c r="O46">
        <v>0</v>
      </c>
      <c r="T46">
        <f>IF(AND(F46&gt;0,ISNUMBER(F46)),IF(G46/F46-L46&gt;0.2,1,0),0)</f>
        <v>0</v>
      </c>
      <c r="U46">
        <f>IF(AND(F46&gt;0,ISNUMBER(F46)),IF(H46/F46-M46&gt;0.2,1,0),0)</f>
        <v>0</v>
      </c>
      <c r="V46">
        <f>IF(AND(F46&gt;0,ISNUMBER(F46)),IF(I46/F46-N46&gt;0.2,1,0),0)</f>
        <v>0</v>
      </c>
      <c r="W46">
        <f>IF(AND(F46&gt;0,ISNUMBER(F46)),IF(J46/F46-O46&gt;0.2,1,0),0)</f>
        <v>0</v>
      </c>
    </row>
    <row r="47" spans="1:23" ht="21" customHeight="1">
      <c r="A47" s="9" t="s">
        <v>93</v>
      </c>
      <c r="B47" s="9" t="s">
        <v>307</v>
      </c>
      <c r="C47" s="75" t="s">
        <v>292</v>
      </c>
      <c r="D47" s="117"/>
      <c r="E47" s="120"/>
      <c r="F47" s="120">
        <f>D47*E47</f>
        <v>0</v>
      </c>
      <c r="G47" s="120">
        <f>F47*L47</f>
        <v>0</v>
      </c>
      <c r="H47" s="120">
        <f>F47*M47</f>
        <v>0</v>
      </c>
      <c r="I47" s="120">
        <f>F47*N47</f>
        <v>0</v>
      </c>
      <c r="J47" s="120">
        <f>F47*O47</f>
        <v>0</v>
      </c>
      <c r="L47">
        <v>0</v>
      </c>
      <c r="M47">
        <v>0</v>
      </c>
      <c r="N47">
        <v>0</v>
      </c>
      <c r="O47">
        <v>0</v>
      </c>
      <c r="T47">
        <f>IF(AND(F47&gt;0,ISNUMBER(F47)),IF(G47/F47-L47&gt;0.2,1,0),0)</f>
        <v>0</v>
      </c>
      <c r="U47">
        <f>IF(AND(F47&gt;0,ISNUMBER(F47)),IF(H47/F47-M47&gt;0.2,1,0),0)</f>
        <v>0</v>
      </c>
      <c r="V47">
        <f>IF(AND(F47&gt;0,ISNUMBER(F47)),IF(I47/F47-N47&gt;0.2,1,0),0)</f>
        <v>0</v>
      </c>
      <c r="W47">
        <f>IF(AND(F47&gt;0,ISNUMBER(F47)),IF(J47/F47-O47&gt;0.2,1,0),0)</f>
        <v>0</v>
      </c>
    </row>
    <row r="48" spans="1:23" ht="21" customHeight="1">
      <c r="A48" s="9" t="s">
        <v>45</v>
      </c>
      <c r="B48" s="9" t="s">
        <v>291</v>
      </c>
      <c r="C48" s="75" t="s">
        <v>105</v>
      </c>
      <c r="D48" s="117"/>
      <c r="E48" s="120"/>
      <c r="F48" s="120">
        <f>D48*E48</f>
        <v>0</v>
      </c>
      <c r="G48" s="120">
        <f>F48*L48</f>
        <v>0</v>
      </c>
      <c r="H48" s="120">
        <f>F48*M48</f>
        <v>0</v>
      </c>
      <c r="I48" s="120">
        <f>F48*N48</f>
        <v>0</v>
      </c>
      <c r="J48" s="120">
        <f>F48*O48</f>
        <v>0</v>
      </c>
      <c r="L48">
        <v>0</v>
      </c>
      <c r="M48">
        <v>0</v>
      </c>
      <c r="N48">
        <v>0</v>
      </c>
      <c r="O48">
        <v>0</v>
      </c>
      <c r="T48">
        <f>IF(AND(F48&gt;0,ISNUMBER(F48)),IF(G48/F48-L48&gt;0.2,1,0),0)</f>
        <v>0</v>
      </c>
      <c r="U48">
        <f>IF(AND(F48&gt;0,ISNUMBER(F48)),IF(H48/F48-M48&gt;0.2,1,0),0)</f>
        <v>0</v>
      </c>
      <c r="V48">
        <f>IF(AND(F48&gt;0,ISNUMBER(F48)),IF(I48/F48-N48&gt;0.2,1,0),0)</f>
        <v>0</v>
      </c>
      <c r="W48">
        <f>IF(AND(F48&gt;0,ISNUMBER(F48)),IF(J48/F48-O48&gt;0.2,1,0),0)</f>
        <v>0</v>
      </c>
    </row>
    <row r="49" spans="1:23" ht="21" customHeight="1">
      <c r="A49" s="112" t="s">
        <v>170</v>
      </c>
      <c r="B49" s="112" t="s">
        <v>26</v>
      </c>
      <c r="C49" s="114" t="s">
        <v>105</v>
      </c>
      <c r="D49" s="119"/>
      <c r="E49" s="122"/>
      <c r="F49" s="122">
        <f>D49*E49</f>
        <v>0</v>
      </c>
      <c r="G49" s="122">
        <f>F49*L49</f>
        <v>0</v>
      </c>
      <c r="H49" s="122">
        <f>F49*M49</f>
        <v>0</v>
      </c>
      <c r="I49" s="122">
        <f>F49*N49</f>
        <v>0</v>
      </c>
      <c r="J49" s="122">
        <f>F49*O49</f>
        <v>0</v>
      </c>
      <c r="L49">
        <v>0</v>
      </c>
      <c r="M49">
        <v>0</v>
      </c>
      <c r="N49">
        <v>0</v>
      </c>
      <c r="O49">
        <v>0</v>
      </c>
      <c r="T49">
        <f>IF(AND(F49&gt;0,ISNUMBER(F49)),IF(G49/F49-L49&gt;0.2,1,0),0)</f>
        <v>0</v>
      </c>
      <c r="U49">
        <f>IF(AND(F49&gt;0,ISNUMBER(F49)),IF(H49/F49-M49&gt;0.2,1,0),0)</f>
        <v>0</v>
      </c>
      <c r="V49">
        <f>IF(AND(F49&gt;0,ISNUMBER(F49)),IF(I49/F49-N49&gt;0.2,1,0),0)</f>
        <v>0</v>
      </c>
      <c r="W49">
        <f>IF(AND(F49&gt;0,ISNUMBER(F49)),IF(J49/F49-O49&gt;0.2,1,0),0)</f>
        <v>0</v>
      </c>
    </row>
    <row r="50" spans="1:23" ht="21" customHeight="1">
      <c r="A50" s="9" t="s">
        <v>73</v>
      </c>
      <c r="B50" s="9" t="s">
        <v>242</v>
      </c>
      <c r="C50" s="75" t="s">
        <v>67</v>
      </c>
      <c r="D50" s="117"/>
      <c r="E50" s="120"/>
      <c r="F50" s="120">
        <f>D50*E50</f>
        <v>0</v>
      </c>
      <c r="G50" s="120">
        <f>F50*L50</f>
        <v>0</v>
      </c>
      <c r="H50" s="120">
        <f>F50*M50</f>
        <v>0</v>
      </c>
      <c r="I50" s="120">
        <f>F50*N50</f>
        <v>0</v>
      </c>
      <c r="J50" s="120">
        <f>F50*O50</f>
        <v>0</v>
      </c>
      <c r="L50">
        <v>0</v>
      </c>
      <c r="M50">
        <v>0</v>
      </c>
      <c r="N50">
        <v>0</v>
      </c>
      <c r="O50">
        <v>0</v>
      </c>
      <c r="T50">
        <f>IF(AND(F50&gt;0,ISNUMBER(F50)),IF(G50/F50-L50&gt;0.2,1,0),0)</f>
        <v>0</v>
      </c>
      <c r="U50">
        <f>IF(AND(F50&gt;0,ISNUMBER(F50)),IF(H50/F50-M50&gt;0.2,1,0),0)</f>
        <v>0</v>
      </c>
      <c r="V50">
        <f>IF(AND(F50&gt;0,ISNUMBER(F50)),IF(I50/F50-N50&gt;0.2,1,0),0)</f>
        <v>0</v>
      </c>
      <c r="W50">
        <f>IF(AND(F50&gt;0,ISNUMBER(F50)),IF(J50/F50-O50&gt;0.2,1,0),0)</f>
        <v>0</v>
      </c>
    </row>
    <row r="51" spans="1:23" ht="21" customHeight="1">
      <c r="A51" s="9" t="s">
        <v>109</v>
      </c>
      <c r="B51" s="9" t="s">
        <v>184</v>
      </c>
      <c r="C51" s="75" t="s">
        <v>249</v>
      </c>
      <c r="D51" s="117"/>
      <c r="E51" s="120"/>
      <c r="F51" s="120">
        <f>D51*E51</f>
        <v>0</v>
      </c>
      <c r="G51" s="120">
        <f>F51*L51</f>
        <v>0</v>
      </c>
      <c r="H51" s="120">
        <f>F51*M51</f>
        <v>0</v>
      </c>
      <c r="I51" s="120">
        <f>F51*N51</f>
        <v>0</v>
      </c>
      <c r="J51" s="120">
        <f>F51*O51</f>
        <v>0</v>
      </c>
      <c r="L51">
        <v>0</v>
      </c>
      <c r="M51">
        <v>0</v>
      </c>
      <c r="N51">
        <v>0</v>
      </c>
      <c r="O51">
        <v>0</v>
      </c>
      <c r="T51">
        <f>IF(AND(F51&gt;0,ISNUMBER(F51)),IF(G51/F51-L51&gt;0.2,1,0),0)</f>
        <v>0</v>
      </c>
      <c r="U51">
        <f>IF(AND(F51&gt;0,ISNUMBER(F51)),IF(H51/F51-M51&gt;0.2,1,0),0)</f>
        <v>0</v>
      </c>
      <c r="V51">
        <f>IF(AND(F51&gt;0,ISNUMBER(F51)),IF(I51/F51-N51&gt;0.2,1,0),0)</f>
        <v>0</v>
      </c>
      <c r="W51">
        <f>IF(AND(F51&gt;0,ISNUMBER(F51)),IF(J51/F51-O51&gt;0.2,1,0),0)</f>
        <v>0</v>
      </c>
    </row>
    <row r="52" spans="1:23" ht="21" customHeight="1">
      <c r="A52" s="109"/>
      <c r="B52" s="109" t="s">
        <v>248</v>
      </c>
      <c r="C52" s="98"/>
      <c r="D52" s="118"/>
      <c r="E52" s="121"/>
      <c r="F52" s="121">
        <f>D52*E52</f>
        <v>0</v>
      </c>
      <c r="G52" s="121">
        <f>F52*L52</f>
        <v>0</v>
      </c>
      <c r="H52" s="121">
        <f>F52*M52</f>
        <v>0</v>
      </c>
      <c r="I52" s="121">
        <f>F52*N52</f>
        <v>0</v>
      </c>
      <c r="J52" s="121">
        <f>F52*O52</f>
        <v>0</v>
      </c>
      <c r="L52">
        <v>0</v>
      </c>
      <c r="M52">
        <v>0</v>
      </c>
      <c r="N52">
        <v>0</v>
      </c>
      <c r="O52">
        <v>0</v>
      </c>
      <c r="T52">
        <f>IF(AND(F52&gt;0,ISNUMBER(F52)),IF(G52/F52-L52&gt;0.2,1,0),0)</f>
        <v>0</v>
      </c>
      <c r="U52">
        <f>IF(AND(F52&gt;0,ISNUMBER(F52)),IF(H52/F52-M52&gt;0.2,1,0),0)</f>
        <v>0</v>
      </c>
      <c r="V52">
        <f>IF(AND(F52&gt;0,ISNUMBER(F52)),IF(I52/F52-N52&gt;0.2,1,0),0)</f>
        <v>0</v>
      </c>
      <c r="W52">
        <f>IF(AND(F52&gt;0,ISNUMBER(F52)),IF(J52/F52-O52&gt;0.2,1,0),0)</f>
        <v>0</v>
      </c>
    </row>
    <row r="53" spans="1:23" ht="21" customHeight="1">
      <c r="A53" s="9" t="s">
        <v>268</v>
      </c>
      <c r="B53" s="9" t="s">
        <v>201</v>
      </c>
      <c r="C53" s="75" t="s">
        <v>67</v>
      </c>
      <c r="D53" s="117"/>
      <c r="E53" s="120"/>
      <c r="F53" s="120">
        <f>D53*E53</f>
        <v>0</v>
      </c>
      <c r="G53" s="120">
        <f>F53*L53</f>
        <v>0</v>
      </c>
      <c r="H53" s="120">
        <f>F53*M53</f>
        <v>0</v>
      </c>
      <c r="I53" s="120">
        <f>F53*N53</f>
        <v>0</v>
      </c>
      <c r="J53" s="120">
        <f>F53*O53</f>
        <v>0</v>
      </c>
      <c r="L53">
        <v>0</v>
      </c>
      <c r="M53">
        <v>0</v>
      </c>
      <c r="N53">
        <v>0</v>
      </c>
      <c r="O53">
        <v>0</v>
      </c>
      <c r="T53">
        <f>IF(AND(F53&gt;0,ISNUMBER(F53)),IF(G53/F53-L53&gt;0.2,1,0),0)</f>
        <v>0</v>
      </c>
      <c r="U53">
        <f>IF(AND(F53&gt;0,ISNUMBER(F53)),IF(H53/F53-M53&gt;0.2,1,0),0)</f>
        <v>0</v>
      </c>
      <c r="V53">
        <f>IF(AND(F53&gt;0,ISNUMBER(F53)),IF(I53/F53-N53&gt;0.2,1,0),0)</f>
        <v>0</v>
      </c>
      <c r="W53">
        <f>IF(AND(F53&gt;0,ISNUMBER(F53)),IF(J53/F53-O53&gt;0.2,1,0),0)</f>
        <v>0</v>
      </c>
    </row>
    <row r="54" spans="1:23" ht="21" customHeight="1">
      <c r="A54" s="9" t="s">
        <v>175</v>
      </c>
      <c r="B54" s="9" t="s">
        <v>79</v>
      </c>
      <c r="C54" s="75" t="s">
        <v>67</v>
      </c>
      <c r="D54" s="117"/>
      <c r="E54" s="120"/>
      <c r="F54" s="120">
        <f>D54*E54</f>
        <v>0</v>
      </c>
      <c r="G54" s="120">
        <f>F54*L54</f>
        <v>0</v>
      </c>
      <c r="H54" s="120">
        <f>F54*M54</f>
        <v>0</v>
      </c>
      <c r="I54" s="120">
        <f>F54*N54</f>
        <v>0</v>
      </c>
      <c r="J54" s="120">
        <f>F54*O54</f>
        <v>0</v>
      </c>
      <c r="L54">
        <v>0</v>
      </c>
      <c r="M54">
        <v>0</v>
      </c>
      <c r="N54">
        <v>0</v>
      </c>
      <c r="O54">
        <v>0</v>
      </c>
      <c r="T54">
        <f>IF(AND(F54&gt;0,ISNUMBER(F54)),IF(G54/F54-L54&gt;0.2,1,0),0)</f>
        <v>0</v>
      </c>
      <c r="U54">
        <f>IF(AND(F54&gt;0,ISNUMBER(F54)),IF(H54/F54-M54&gt;0.2,1,0),0)</f>
        <v>0</v>
      </c>
      <c r="V54">
        <f>IF(AND(F54&gt;0,ISNUMBER(F54)),IF(I54/F54-N54&gt;0.2,1,0),0)</f>
        <v>0</v>
      </c>
      <c r="W54">
        <f>IF(AND(F54&gt;0,ISNUMBER(F54)),IF(J54/F54-O54&gt;0.2,1,0),0)</f>
        <v>0</v>
      </c>
    </row>
    <row r="55" spans="1:23" ht="21" customHeight="1">
      <c r="A55" s="9" t="s">
        <v>100</v>
      </c>
      <c r="B55" s="9" t="s">
        <v>203</v>
      </c>
      <c r="C55" s="75" t="s">
        <v>28</v>
      </c>
      <c r="D55" s="117"/>
      <c r="E55" s="120"/>
      <c r="F55" s="120">
        <f>D55*E55</f>
        <v>0</v>
      </c>
      <c r="G55" s="120">
        <f>F55*L55</f>
        <v>0</v>
      </c>
      <c r="H55" s="120">
        <f>F55*M55</f>
        <v>0</v>
      </c>
      <c r="I55" s="120">
        <f>F55*N55</f>
        <v>0</v>
      </c>
      <c r="J55" s="120">
        <f>F55*O55</f>
        <v>0</v>
      </c>
      <c r="L55">
        <v>0</v>
      </c>
      <c r="M55">
        <v>0</v>
      </c>
      <c r="N55">
        <v>0</v>
      </c>
      <c r="O55">
        <v>0</v>
      </c>
      <c r="T55">
        <f>IF(AND(F55&gt;0,ISNUMBER(F55)),IF(G55/F55-L55&gt;0.2,1,0),0)</f>
        <v>0</v>
      </c>
      <c r="U55">
        <f>IF(AND(F55&gt;0,ISNUMBER(F55)),IF(H55/F55-M55&gt;0.2,1,0),0)</f>
        <v>0</v>
      </c>
      <c r="V55">
        <f>IF(AND(F55&gt;0,ISNUMBER(F55)),IF(I55/F55-N55&gt;0.2,1,0),0)</f>
        <v>0</v>
      </c>
      <c r="W55">
        <f>IF(AND(F55&gt;0,ISNUMBER(F55)),IF(J55/F55-O55&gt;0.2,1,0),0)</f>
        <v>0</v>
      </c>
    </row>
    <row r="56" spans="1:23" ht="21" customHeight="1">
      <c r="A56" s="9" t="s">
        <v>126</v>
      </c>
      <c r="B56" s="9" t="s">
        <v>200</v>
      </c>
      <c r="C56" s="75" t="s">
        <v>67</v>
      </c>
      <c r="D56" s="117"/>
      <c r="E56" s="120"/>
      <c r="F56" s="120">
        <f>D56*E56</f>
        <v>0</v>
      </c>
      <c r="G56" s="120">
        <f>F56*L56</f>
        <v>0</v>
      </c>
      <c r="H56" s="120">
        <f>F56*M56</f>
        <v>0</v>
      </c>
      <c r="I56" s="120">
        <f>F56*N56</f>
        <v>0</v>
      </c>
      <c r="J56" s="120">
        <f>F56*O56</f>
        <v>0</v>
      </c>
      <c r="L56">
        <v>0</v>
      </c>
      <c r="M56">
        <v>0</v>
      </c>
      <c r="N56">
        <v>0</v>
      </c>
      <c r="O56">
        <v>0</v>
      </c>
      <c r="T56">
        <f>IF(AND(F56&gt;0,ISNUMBER(F56)),IF(G56/F56-L56&gt;0.2,1,0),0)</f>
        <v>0</v>
      </c>
      <c r="U56">
        <f>IF(AND(F56&gt;0,ISNUMBER(F56)),IF(H56/F56-M56&gt;0.2,1,0),0)</f>
        <v>0</v>
      </c>
      <c r="V56">
        <f>IF(AND(F56&gt;0,ISNUMBER(F56)),IF(I56/F56-N56&gt;0.2,1,0),0)</f>
        <v>0</v>
      </c>
      <c r="W56">
        <f>IF(AND(F56&gt;0,ISNUMBER(F56)),IF(J56/F56-O56&gt;0.2,1,0),0)</f>
        <v>0</v>
      </c>
    </row>
    <row r="57" spans="1:23" ht="21" customHeight="1">
      <c r="A57" s="9" t="s">
        <v>236</v>
      </c>
      <c r="B57" s="9" t="s">
        <v>75</v>
      </c>
      <c r="C57" s="75" t="s">
        <v>95</v>
      </c>
      <c r="D57" s="117"/>
      <c r="E57" s="120"/>
      <c r="F57" s="120">
        <f>D57*E57</f>
        <v>0</v>
      </c>
      <c r="G57" s="120">
        <f>F57*L57</f>
        <v>0</v>
      </c>
      <c r="H57" s="120">
        <f>F57*M57</f>
        <v>0</v>
      </c>
      <c r="I57" s="120">
        <f>F57*N57</f>
        <v>0</v>
      </c>
      <c r="J57" s="120">
        <f>F57*O57</f>
        <v>0</v>
      </c>
      <c r="L57">
        <v>0</v>
      </c>
      <c r="M57">
        <v>0</v>
      </c>
      <c r="N57">
        <v>0</v>
      </c>
      <c r="O57">
        <v>0</v>
      </c>
      <c r="T57">
        <f>IF(AND(F57&gt;0,ISNUMBER(F57)),IF(G57/F57-L57&gt;0.2,1,0),0)</f>
        <v>0</v>
      </c>
      <c r="U57">
        <f>IF(AND(F57&gt;0,ISNUMBER(F57)),IF(H57/F57-M57&gt;0.2,1,0),0)</f>
        <v>0</v>
      </c>
      <c r="V57">
        <f>IF(AND(F57&gt;0,ISNUMBER(F57)),IF(I57/F57-N57&gt;0.2,1,0),0)</f>
        <v>0</v>
      </c>
      <c r="W57">
        <f>IF(AND(F57&gt;0,ISNUMBER(F57)),IF(J57/F57-O57&gt;0.2,1,0),0)</f>
        <v>0</v>
      </c>
    </row>
    <row r="58" spans="1:23" ht="21" customHeight="1">
      <c r="A58" s="9" t="s">
        <v>76</v>
      </c>
      <c r="B58" s="9" t="s">
        <v>301</v>
      </c>
      <c r="C58" s="75" t="s">
        <v>67</v>
      </c>
      <c r="D58" s="117"/>
      <c r="E58" s="120"/>
      <c r="F58" s="120">
        <f>D58*E58</f>
        <v>0</v>
      </c>
      <c r="G58" s="120">
        <f>F58*L58</f>
        <v>0</v>
      </c>
      <c r="H58" s="120">
        <f>F58*M58</f>
        <v>0</v>
      </c>
      <c r="I58" s="120">
        <f>F58*N58</f>
        <v>0</v>
      </c>
      <c r="J58" s="120">
        <f>F58*O58</f>
        <v>0</v>
      </c>
      <c r="L58">
        <v>0</v>
      </c>
      <c r="M58">
        <v>0</v>
      </c>
      <c r="N58">
        <v>0</v>
      </c>
      <c r="O58">
        <v>0</v>
      </c>
      <c r="T58">
        <f>IF(AND(F58&gt;0,ISNUMBER(F58)),IF(G58/F58-L58&gt;0.2,1,0),0)</f>
        <v>0</v>
      </c>
      <c r="U58">
        <f>IF(AND(F58&gt;0,ISNUMBER(F58)),IF(H58/F58-M58&gt;0.2,1,0),0)</f>
        <v>0</v>
      </c>
      <c r="V58">
        <f>IF(AND(F58&gt;0,ISNUMBER(F58)),IF(I58/F58-N58&gt;0.2,1,0),0)</f>
        <v>0</v>
      </c>
      <c r="W58">
        <f>IF(AND(F58&gt;0,ISNUMBER(F58)),IF(J58/F58-O58&gt;0.2,1,0),0)</f>
        <v>0</v>
      </c>
    </row>
    <row r="59" spans="1:23" ht="21" customHeight="1">
      <c r="A59" s="9" t="s">
        <v>12</v>
      </c>
      <c r="B59" s="9" t="s">
        <v>3</v>
      </c>
      <c r="C59" s="75" t="s">
        <v>67</v>
      </c>
      <c r="D59" s="117"/>
      <c r="E59" s="120"/>
      <c r="F59" s="120">
        <f>D59*E59</f>
        <v>0</v>
      </c>
      <c r="G59" s="120">
        <f>F59*L59</f>
        <v>0</v>
      </c>
      <c r="H59" s="120">
        <f>F59*M59</f>
        <v>0</v>
      </c>
      <c r="I59" s="120">
        <f>F59*N59</f>
        <v>0</v>
      </c>
      <c r="J59" s="120">
        <f>F59*O59</f>
        <v>0</v>
      </c>
      <c r="L59">
        <v>0</v>
      </c>
      <c r="M59">
        <v>0</v>
      </c>
      <c r="N59">
        <v>0</v>
      </c>
      <c r="O59">
        <v>0</v>
      </c>
      <c r="T59">
        <f>IF(AND(F59&gt;0,ISNUMBER(F59)),IF(G59/F59-L59&gt;0.2,1,0),0)</f>
        <v>0</v>
      </c>
      <c r="U59">
        <f>IF(AND(F59&gt;0,ISNUMBER(F59)),IF(H59/F59-M59&gt;0.2,1,0),0)</f>
        <v>0</v>
      </c>
      <c r="V59">
        <f>IF(AND(F59&gt;0,ISNUMBER(F59)),IF(I59/F59-N59&gt;0.2,1,0),0)</f>
        <v>0</v>
      </c>
      <c r="W59">
        <f>IF(AND(F59&gt;0,ISNUMBER(F59)),IF(J59/F59-O59&gt;0.2,1,0),0)</f>
        <v>0</v>
      </c>
    </row>
    <row r="60" spans="1:23" ht="21" customHeight="1">
      <c r="A60" s="9" t="s">
        <v>282</v>
      </c>
      <c r="B60" s="9" t="s">
        <v>275</v>
      </c>
      <c r="C60" s="75" t="s">
        <v>67</v>
      </c>
      <c r="D60" s="117"/>
      <c r="E60" s="120"/>
      <c r="F60" s="120">
        <f>D60*E60</f>
        <v>0</v>
      </c>
      <c r="G60" s="120">
        <f>F60*L60</f>
        <v>0</v>
      </c>
      <c r="H60" s="120">
        <f>F60*M60</f>
        <v>0</v>
      </c>
      <c r="I60" s="120">
        <f>F60*N60</f>
        <v>0</v>
      </c>
      <c r="J60" s="120">
        <f>F60*O60</f>
        <v>0</v>
      </c>
      <c r="L60">
        <v>0</v>
      </c>
      <c r="M60">
        <v>0</v>
      </c>
      <c r="N60">
        <v>0</v>
      </c>
      <c r="O60">
        <v>0</v>
      </c>
      <c r="T60">
        <f>IF(AND(F60&gt;0,ISNUMBER(F60)),IF(G60/F60-L60&gt;0.2,1,0),0)</f>
        <v>0</v>
      </c>
      <c r="U60">
        <f>IF(AND(F60&gt;0,ISNUMBER(F60)),IF(H60/F60-M60&gt;0.2,1,0),0)</f>
        <v>0</v>
      </c>
      <c r="V60">
        <f>IF(AND(F60&gt;0,ISNUMBER(F60)),IF(I60/F60-N60&gt;0.2,1,0),0)</f>
        <v>0</v>
      </c>
      <c r="W60">
        <f>IF(AND(F60&gt;0,ISNUMBER(F60)),IF(J60/F60-O60&gt;0.2,1,0),0)</f>
        <v>0</v>
      </c>
    </row>
    <row r="61" spans="1:23" ht="21" customHeight="1">
      <c r="A61" s="9" t="s">
        <v>55</v>
      </c>
      <c r="B61" s="9" t="s">
        <v>70</v>
      </c>
      <c r="C61" s="75" t="s">
        <v>67</v>
      </c>
      <c r="D61" s="117"/>
      <c r="E61" s="120"/>
      <c r="F61" s="120">
        <f>D61*E61</f>
        <v>0</v>
      </c>
      <c r="G61" s="120">
        <f>F61*L61</f>
        <v>0</v>
      </c>
      <c r="H61" s="120">
        <f>F61*M61</f>
        <v>0</v>
      </c>
      <c r="I61" s="120">
        <f>F61*N61</f>
        <v>0</v>
      </c>
      <c r="J61" s="120">
        <f>F61*O61</f>
        <v>0</v>
      </c>
      <c r="L61">
        <v>0</v>
      </c>
      <c r="M61">
        <v>0</v>
      </c>
      <c r="N61">
        <v>0</v>
      </c>
      <c r="O61">
        <v>0</v>
      </c>
      <c r="T61">
        <f>IF(AND(F61&gt;0,ISNUMBER(F61)),IF(G61/F61-L61&gt;0.2,1,0),0)</f>
        <v>0</v>
      </c>
      <c r="U61">
        <f>IF(AND(F61&gt;0,ISNUMBER(F61)),IF(H61/F61-M61&gt;0.2,1,0),0)</f>
        <v>0</v>
      </c>
      <c r="V61">
        <f>IF(AND(F61&gt;0,ISNUMBER(F61)),IF(I61/F61-N61&gt;0.2,1,0),0)</f>
        <v>0</v>
      </c>
      <c r="W61">
        <f>IF(AND(F61&gt;0,ISNUMBER(F61)),IF(J61/F61-O61&gt;0.2,1,0),0)</f>
        <v>0</v>
      </c>
    </row>
    <row r="62" spans="1:23" ht="21" customHeight="1">
      <c r="A62" s="9" t="s">
        <v>285</v>
      </c>
      <c r="B62" s="9" t="s">
        <v>231</v>
      </c>
      <c r="C62" s="75" t="s">
        <v>39</v>
      </c>
      <c r="D62" s="117"/>
      <c r="E62" s="120"/>
      <c r="F62" s="120">
        <f>D62*E62</f>
        <v>0</v>
      </c>
      <c r="G62" s="120">
        <f>F62*L62</f>
        <v>0</v>
      </c>
      <c r="H62" s="120">
        <f>F62*M62</f>
        <v>0</v>
      </c>
      <c r="I62" s="120">
        <f>F62*N62</f>
        <v>0</v>
      </c>
      <c r="J62" s="120">
        <f>F62*O62</f>
        <v>0</v>
      </c>
      <c r="L62">
        <v>0</v>
      </c>
      <c r="M62">
        <v>0</v>
      </c>
      <c r="N62">
        <v>0</v>
      </c>
      <c r="O62">
        <v>0</v>
      </c>
      <c r="T62">
        <f>IF(AND(F62&gt;0,ISNUMBER(F62)),IF(G62/F62-L62&gt;0.2,1,0),0)</f>
        <v>0</v>
      </c>
      <c r="U62">
        <f>IF(AND(F62&gt;0,ISNUMBER(F62)),IF(H62/F62-M62&gt;0.2,1,0),0)</f>
        <v>0</v>
      </c>
      <c r="V62">
        <f>IF(AND(F62&gt;0,ISNUMBER(F62)),IF(I62/F62-N62&gt;0.2,1,0),0)</f>
        <v>0</v>
      </c>
      <c r="W62">
        <f>IF(AND(F62&gt;0,ISNUMBER(F62)),IF(J62/F62-O62&gt;0.2,1,0),0)</f>
        <v>0</v>
      </c>
    </row>
    <row r="63" spans="1:23" ht="21" customHeight="1">
      <c r="A63" s="9" t="s">
        <v>211</v>
      </c>
      <c r="B63" s="9" t="s">
        <v>130</v>
      </c>
      <c r="C63" s="75" t="s">
        <v>67</v>
      </c>
      <c r="D63" s="117"/>
      <c r="E63" s="120"/>
      <c r="F63" s="120">
        <f>D63*E63</f>
        <v>0</v>
      </c>
      <c r="G63" s="120">
        <f>F63*L63</f>
        <v>0</v>
      </c>
      <c r="H63" s="120">
        <f>F63*M63</f>
        <v>0</v>
      </c>
      <c r="I63" s="120">
        <f>F63*N63</f>
        <v>0</v>
      </c>
      <c r="J63" s="120">
        <f>F63*O63</f>
        <v>0</v>
      </c>
      <c r="L63">
        <v>0</v>
      </c>
      <c r="M63">
        <v>0</v>
      </c>
      <c r="N63">
        <v>0</v>
      </c>
      <c r="O63">
        <v>0</v>
      </c>
      <c r="T63">
        <f>IF(AND(F63&gt;0,ISNUMBER(F63)),IF(G63/F63-L63&gt;0.2,1,0),0)</f>
        <v>0</v>
      </c>
      <c r="U63">
        <f>IF(AND(F63&gt;0,ISNUMBER(F63)),IF(H63/F63-M63&gt;0.2,1,0),0)</f>
        <v>0</v>
      </c>
      <c r="V63">
        <f>IF(AND(F63&gt;0,ISNUMBER(F63)),IF(I63/F63-N63&gt;0.2,1,0),0)</f>
        <v>0</v>
      </c>
      <c r="W63">
        <f>IF(AND(F63&gt;0,ISNUMBER(F63)),IF(J63/F63-O63&gt;0.2,1,0),0)</f>
        <v>0</v>
      </c>
    </row>
    <row r="64" spans="1:23" ht="21" customHeight="1">
      <c r="A64" s="9" t="s">
        <v>173</v>
      </c>
      <c r="B64" s="9" t="s">
        <v>149</v>
      </c>
      <c r="C64" s="75" t="s">
        <v>67</v>
      </c>
      <c r="D64" s="117"/>
      <c r="E64" s="120"/>
      <c r="F64" s="120">
        <f>D64*E64</f>
        <v>0</v>
      </c>
      <c r="G64" s="120">
        <f>F64*L64</f>
        <v>0</v>
      </c>
      <c r="H64" s="120">
        <f>F64*M64</f>
        <v>0</v>
      </c>
      <c r="I64" s="120">
        <f>F64*N64</f>
        <v>0</v>
      </c>
      <c r="J64" s="120">
        <f>F64*O64</f>
        <v>0</v>
      </c>
      <c r="L64">
        <v>0</v>
      </c>
      <c r="M64">
        <v>0</v>
      </c>
      <c r="N64">
        <v>0</v>
      </c>
      <c r="O64">
        <v>0</v>
      </c>
      <c r="T64">
        <f>IF(AND(F64&gt;0,ISNUMBER(F64)),IF(G64/F64-L64&gt;0.2,1,0),0)</f>
        <v>0</v>
      </c>
      <c r="U64">
        <f>IF(AND(F64&gt;0,ISNUMBER(F64)),IF(H64/F64-M64&gt;0.2,1,0),0)</f>
        <v>0</v>
      </c>
      <c r="V64">
        <f>IF(AND(F64&gt;0,ISNUMBER(F64)),IF(I64/F64-N64&gt;0.2,1,0),0)</f>
        <v>0</v>
      </c>
      <c r="W64">
        <f>IF(AND(F64&gt;0,ISNUMBER(F64)),IF(J64/F64-O64&gt;0.2,1,0),0)</f>
        <v>0</v>
      </c>
    </row>
    <row r="65" spans="1:23" ht="21" customHeight="1">
      <c r="A65" s="9" t="s">
        <v>167</v>
      </c>
      <c r="B65" s="9" t="s">
        <v>222</v>
      </c>
      <c r="C65" s="75" t="s">
        <v>67</v>
      </c>
      <c r="D65" s="117"/>
      <c r="E65" s="120"/>
      <c r="F65" s="120">
        <f>D65*E65</f>
        <v>0</v>
      </c>
      <c r="G65" s="120">
        <f>F65*L65</f>
        <v>0</v>
      </c>
      <c r="H65" s="120">
        <f>F65*M65</f>
        <v>0</v>
      </c>
      <c r="I65" s="120">
        <f>F65*N65</f>
        <v>0</v>
      </c>
      <c r="J65" s="120">
        <f>F65*O65</f>
        <v>0</v>
      </c>
      <c r="L65">
        <v>0</v>
      </c>
      <c r="M65">
        <v>0</v>
      </c>
      <c r="N65">
        <v>0</v>
      </c>
      <c r="O65">
        <v>0</v>
      </c>
      <c r="T65">
        <f>IF(AND(F65&gt;0,ISNUMBER(F65)),IF(G65/F65-L65&gt;0.2,1,0),0)</f>
        <v>0</v>
      </c>
      <c r="U65">
        <f>IF(AND(F65&gt;0,ISNUMBER(F65)),IF(H65/F65-M65&gt;0.2,1,0),0)</f>
        <v>0</v>
      </c>
      <c r="V65">
        <f>IF(AND(F65&gt;0,ISNUMBER(F65)),IF(I65/F65-N65&gt;0.2,1,0),0)</f>
        <v>0</v>
      </c>
      <c r="W65">
        <f>IF(AND(F65&gt;0,ISNUMBER(F65)),IF(J65/F65-O65&gt;0.2,1,0),0)</f>
        <v>0</v>
      </c>
    </row>
    <row r="66" spans="1:23" ht="21" customHeight="1">
      <c r="A66" s="9" t="s">
        <v>121</v>
      </c>
      <c r="B66" s="9" t="s">
        <v>107</v>
      </c>
      <c r="C66" s="75" t="s">
        <v>67</v>
      </c>
      <c r="D66" s="117"/>
      <c r="E66" s="120"/>
      <c r="F66" s="120">
        <f>D66*E66</f>
        <v>0</v>
      </c>
      <c r="G66" s="120">
        <f>F66*L66</f>
        <v>0</v>
      </c>
      <c r="H66" s="120">
        <f>F66*M66</f>
        <v>0</v>
      </c>
      <c r="I66" s="120">
        <f>F66*N66</f>
        <v>0</v>
      </c>
      <c r="J66" s="120">
        <f>F66*O66</f>
        <v>0</v>
      </c>
      <c r="L66">
        <v>0</v>
      </c>
      <c r="M66">
        <v>0</v>
      </c>
      <c r="N66">
        <v>0</v>
      </c>
      <c r="O66">
        <v>0</v>
      </c>
      <c r="T66">
        <f>IF(AND(F66&gt;0,ISNUMBER(F66)),IF(G66/F66-L66&gt;0.2,1,0),0)</f>
        <v>0</v>
      </c>
      <c r="U66">
        <f>IF(AND(F66&gt;0,ISNUMBER(F66)),IF(H66/F66-M66&gt;0.2,1,0),0)</f>
        <v>0</v>
      </c>
      <c r="V66">
        <f>IF(AND(F66&gt;0,ISNUMBER(F66)),IF(I66/F66-N66&gt;0.2,1,0),0)</f>
        <v>0</v>
      </c>
      <c r="W66">
        <f>IF(AND(F66&gt;0,ISNUMBER(F66)),IF(J66/F66-O66&gt;0.2,1,0),0)</f>
        <v>0</v>
      </c>
    </row>
    <row r="67" spans="1:23" ht="21" customHeight="1">
      <c r="A67" s="9" t="s">
        <v>74</v>
      </c>
      <c r="B67" s="9" t="s">
        <v>22</v>
      </c>
      <c r="C67" s="75" t="s">
        <v>95</v>
      </c>
      <c r="D67" s="117"/>
      <c r="E67" s="120"/>
      <c r="F67" s="120">
        <f>D67*E67</f>
        <v>0</v>
      </c>
      <c r="G67" s="120">
        <f>F67*L67</f>
        <v>0</v>
      </c>
      <c r="H67" s="120">
        <f>F67*M67</f>
        <v>0</v>
      </c>
      <c r="I67" s="120">
        <f>F67*N67</f>
        <v>0</v>
      </c>
      <c r="J67" s="120">
        <f>F67*O67</f>
        <v>0</v>
      </c>
      <c r="L67">
        <v>0</v>
      </c>
      <c r="M67">
        <v>0</v>
      </c>
      <c r="N67">
        <v>0</v>
      </c>
      <c r="O67">
        <v>0</v>
      </c>
      <c r="T67">
        <f>IF(AND(F67&gt;0,ISNUMBER(F67)),IF(G67/F67-L67&gt;0.2,1,0),0)</f>
        <v>0</v>
      </c>
      <c r="U67">
        <f>IF(AND(F67&gt;0,ISNUMBER(F67)),IF(H67/F67-M67&gt;0.2,1,0),0)</f>
        <v>0</v>
      </c>
      <c r="V67">
        <f>IF(AND(F67&gt;0,ISNUMBER(F67)),IF(I67/F67-N67&gt;0.2,1,0),0)</f>
        <v>0</v>
      </c>
      <c r="W67">
        <f>IF(AND(F67&gt;0,ISNUMBER(F67)),IF(J67/F67-O67&gt;0.2,1,0),0)</f>
        <v>0</v>
      </c>
    </row>
    <row r="68" spans="1:23" ht="21" customHeight="1">
      <c r="A68" s="9" t="s">
        <v>138</v>
      </c>
      <c r="B68" s="9" t="s">
        <v>85</v>
      </c>
      <c r="C68" s="75" t="s">
        <v>67</v>
      </c>
      <c r="D68" s="117"/>
      <c r="E68" s="120"/>
      <c r="F68" s="120">
        <f>D68*E68</f>
        <v>0</v>
      </c>
      <c r="G68" s="120">
        <f>F68*L68</f>
        <v>0</v>
      </c>
      <c r="H68" s="120">
        <f>F68*M68</f>
        <v>0</v>
      </c>
      <c r="I68" s="120">
        <f>F68*N68</f>
        <v>0</v>
      </c>
      <c r="J68" s="120">
        <f>F68*O68</f>
        <v>0</v>
      </c>
      <c r="L68">
        <v>0</v>
      </c>
      <c r="M68">
        <v>0</v>
      </c>
      <c r="N68">
        <v>0</v>
      </c>
      <c r="O68">
        <v>0</v>
      </c>
      <c r="T68">
        <f>IF(AND(F68&gt;0,ISNUMBER(F68)),IF(G68/F68-L68&gt;0.2,1,0),0)</f>
        <v>0</v>
      </c>
      <c r="U68">
        <f>IF(AND(F68&gt;0,ISNUMBER(F68)),IF(H68/F68-M68&gt;0.2,1,0),0)</f>
        <v>0</v>
      </c>
      <c r="V68">
        <f>IF(AND(F68&gt;0,ISNUMBER(F68)),IF(I68/F68-N68&gt;0.2,1,0),0)</f>
        <v>0</v>
      </c>
      <c r="W68">
        <f>IF(AND(F68&gt;0,ISNUMBER(F68)),IF(J68/F68-O68&gt;0.2,1,0),0)</f>
        <v>0</v>
      </c>
    </row>
    <row r="69" spans="1:23" ht="21" customHeight="1">
      <c r="A69" s="9" t="s">
        <v>296</v>
      </c>
      <c r="B69" s="9" t="s">
        <v>158</v>
      </c>
      <c r="C69" s="75" t="s">
        <v>95</v>
      </c>
      <c r="D69" s="117"/>
      <c r="E69" s="120"/>
      <c r="F69" s="120">
        <f>D69*E69</f>
        <v>0</v>
      </c>
      <c r="G69" s="120">
        <f>F69*L69</f>
        <v>0</v>
      </c>
      <c r="H69" s="120">
        <f>F69*M69</f>
        <v>0</v>
      </c>
      <c r="I69" s="120">
        <f>F69*N69</f>
        <v>0</v>
      </c>
      <c r="J69" s="120">
        <f>F69*O69</f>
        <v>0</v>
      </c>
      <c r="L69">
        <v>0</v>
      </c>
      <c r="M69">
        <v>0</v>
      </c>
      <c r="N69">
        <v>0</v>
      </c>
      <c r="O69">
        <v>0</v>
      </c>
      <c r="T69">
        <f>IF(AND(F69&gt;0,ISNUMBER(F69)),IF(G69/F69-L69&gt;0.2,1,0),0)</f>
        <v>0</v>
      </c>
      <c r="U69">
        <f>IF(AND(F69&gt;0,ISNUMBER(F69)),IF(H69/F69-M69&gt;0.2,1,0),0)</f>
        <v>0</v>
      </c>
      <c r="V69">
        <f>IF(AND(F69&gt;0,ISNUMBER(F69)),IF(I69/F69-N69&gt;0.2,1,0),0)</f>
        <v>0</v>
      </c>
      <c r="W69">
        <f>IF(AND(F69&gt;0,ISNUMBER(F69)),IF(J69/F69-O69&gt;0.2,1,0),0)</f>
        <v>0</v>
      </c>
    </row>
    <row r="70" spans="1:23" ht="21" customHeight="1">
      <c r="A70" s="9" t="s">
        <v>178</v>
      </c>
      <c r="B70" s="9" t="s">
        <v>60</v>
      </c>
      <c r="C70" s="75" t="s">
        <v>249</v>
      </c>
      <c r="D70" s="117"/>
      <c r="E70" s="120"/>
      <c r="F70" s="120">
        <f>D70*E70</f>
        <v>0</v>
      </c>
      <c r="G70" s="120">
        <f>F70*L70</f>
        <v>0</v>
      </c>
      <c r="H70" s="120">
        <f>F70*M70</f>
        <v>0</v>
      </c>
      <c r="I70" s="120">
        <f>F70*N70</f>
        <v>0</v>
      </c>
      <c r="J70" s="120">
        <f>F70*O70</f>
        <v>0</v>
      </c>
      <c r="L70">
        <v>0</v>
      </c>
      <c r="M70">
        <v>0</v>
      </c>
      <c r="N70">
        <v>0</v>
      </c>
      <c r="O70">
        <v>0</v>
      </c>
      <c r="T70">
        <f>IF(AND(F70&gt;0,ISNUMBER(F70)),IF(G70/F70-L70&gt;0.2,1,0),0)</f>
        <v>0</v>
      </c>
      <c r="U70">
        <f>IF(AND(F70&gt;0,ISNUMBER(F70)),IF(H70/F70-M70&gt;0.2,1,0),0)</f>
        <v>0</v>
      </c>
      <c r="V70">
        <f>IF(AND(F70&gt;0,ISNUMBER(F70)),IF(I70/F70-N70&gt;0.2,1,0),0)</f>
        <v>0</v>
      </c>
      <c r="W70">
        <f>IF(AND(F70&gt;0,ISNUMBER(F70)),IF(J70/F70-O70&gt;0.2,1,0),0)</f>
        <v>0</v>
      </c>
    </row>
    <row r="71" spans="1:23" ht="21" customHeight="1">
      <c r="A71" s="9" t="s">
        <v>174</v>
      </c>
      <c r="B71" s="9" t="s">
        <v>262</v>
      </c>
      <c r="C71" s="75" t="s">
        <v>249</v>
      </c>
      <c r="D71" s="117"/>
      <c r="E71" s="120"/>
      <c r="F71" s="120">
        <f>D71*E71</f>
        <v>0</v>
      </c>
      <c r="G71" s="120">
        <f>F71*L71</f>
        <v>0</v>
      </c>
      <c r="H71" s="120">
        <f>F71*M71</f>
        <v>0</v>
      </c>
      <c r="I71" s="120">
        <f>F71*N71</f>
        <v>0</v>
      </c>
      <c r="J71" s="120">
        <f>F71*O71</f>
        <v>0</v>
      </c>
      <c r="L71">
        <v>0</v>
      </c>
      <c r="M71">
        <v>0</v>
      </c>
      <c r="N71">
        <v>0</v>
      </c>
      <c r="O71">
        <v>0</v>
      </c>
      <c r="T71">
        <f>IF(AND(F71&gt;0,ISNUMBER(F71)),IF(G71/F71-L71&gt;0.2,1,0),0)</f>
        <v>0</v>
      </c>
      <c r="U71">
        <f>IF(AND(F71&gt;0,ISNUMBER(F71)),IF(H71/F71-M71&gt;0.2,1,0),0)</f>
        <v>0</v>
      </c>
      <c r="V71">
        <f>IF(AND(F71&gt;0,ISNUMBER(F71)),IF(I71/F71-N71&gt;0.2,1,0),0)</f>
        <v>0</v>
      </c>
      <c r="W71">
        <f>IF(AND(F71&gt;0,ISNUMBER(F71)),IF(J71/F71-O71&gt;0.2,1,0),0)</f>
        <v>0</v>
      </c>
    </row>
    <row r="72" spans="1:23" ht="21" customHeight="1">
      <c r="A72" s="9" t="s">
        <v>298</v>
      </c>
      <c r="B72" s="9" t="s">
        <v>110</v>
      </c>
      <c r="C72" s="75" t="s">
        <v>67</v>
      </c>
      <c r="D72" s="117"/>
      <c r="E72" s="120"/>
      <c r="F72" s="120">
        <f>D72*E72</f>
        <v>0</v>
      </c>
      <c r="G72" s="120">
        <f>F72*L72</f>
        <v>0</v>
      </c>
      <c r="H72" s="120">
        <f>F72*M72</f>
        <v>0</v>
      </c>
      <c r="I72" s="120">
        <f>F72*N72</f>
        <v>0</v>
      </c>
      <c r="J72" s="120">
        <f>F72*O72</f>
        <v>0</v>
      </c>
      <c r="L72">
        <v>0</v>
      </c>
      <c r="M72">
        <v>0</v>
      </c>
      <c r="N72">
        <v>0</v>
      </c>
      <c r="O72">
        <v>0</v>
      </c>
      <c r="T72">
        <f>IF(AND(F72&gt;0,ISNUMBER(F72)),IF(G72/F72-L72&gt;0.2,1,0),0)</f>
        <v>0</v>
      </c>
      <c r="U72">
        <f>IF(AND(F72&gt;0,ISNUMBER(F72)),IF(H72/F72-M72&gt;0.2,1,0),0)</f>
        <v>0</v>
      </c>
      <c r="V72">
        <f>IF(AND(F72&gt;0,ISNUMBER(F72)),IF(I72/F72-N72&gt;0.2,1,0),0)</f>
        <v>0</v>
      </c>
      <c r="W72">
        <f>IF(AND(F72&gt;0,ISNUMBER(F72)),IF(J72/F72-O72&gt;0.2,1,0),0)</f>
        <v>0</v>
      </c>
    </row>
    <row r="73" spans="1:23" ht="21" customHeight="1">
      <c r="A73" s="9" t="s">
        <v>94</v>
      </c>
      <c r="B73" s="9" t="s">
        <v>276</v>
      </c>
      <c r="C73" s="75" t="s">
        <v>67</v>
      </c>
      <c r="D73" s="117"/>
      <c r="E73" s="120"/>
      <c r="F73" s="120">
        <f>D73*E73</f>
        <v>0</v>
      </c>
      <c r="G73" s="120">
        <f>F73*L73</f>
        <v>0</v>
      </c>
      <c r="H73" s="120">
        <f>F73*M73</f>
        <v>0</v>
      </c>
      <c r="I73" s="120">
        <f>F73*N73</f>
        <v>0</v>
      </c>
      <c r="J73" s="120">
        <f>F73*O73</f>
        <v>0</v>
      </c>
      <c r="L73">
        <v>0</v>
      </c>
      <c r="M73">
        <v>0</v>
      </c>
      <c r="N73">
        <v>0</v>
      </c>
      <c r="O73">
        <v>0</v>
      </c>
      <c r="T73">
        <f>IF(AND(F73&gt;0,ISNUMBER(F73)),IF(G73/F73-L73&gt;0.2,1,0),0)</f>
        <v>0</v>
      </c>
      <c r="U73">
        <f>IF(AND(F73&gt;0,ISNUMBER(F73)),IF(H73/F73-M73&gt;0.2,1,0),0)</f>
        <v>0</v>
      </c>
      <c r="V73">
        <f>IF(AND(F73&gt;0,ISNUMBER(F73)),IF(I73/F73-N73&gt;0.2,1,0),0)</f>
        <v>0</v>
      </c>
      <c r="W73">
        <f>IF(AND(F73&gt;0,ISNUMBER(F73)),IF(J73/F73-O73&gt;0.2,1,0),0)</f>
        <v>0</v>
      </c>
    </row>
    <row r="74" spans="1:23" ht="21" customHeight="1">
      <c r="A74" s="9" t="s">
        <v>286</v>
      </c>
      <c r="B74" s="9" t="s">
        <v>269</v>
      </c>
      <c r="C74" s="75" t="s">
        <v>67</v>
      </c>
      <c r="D74" s="117"/>
      <c r="E74" s="120"/>
      <c r="F74" s="120">
        <f>D74*E74</f>
        <v>0</v>
      </c>
      <c r="G74" s="120">
        <f>F74*L74</f>
        <v>0</v>
      </c>
      <c r="H74" s="120">
        <f>F74*M74</f>
        <v>0</v>
      </c>
      <c r="I74" s="120">
        <f>F74*N74</f>
        <v>0</v>
      </c>
      <c r="J74" s="120">
        <f>F74*O74</f>
        <v>0</v>
      </c>
      <c r="L74">
        <v>0</v>
      </c>
      <c r="M74">
        <v>0</v>
      </c>
      <c r="N74">
        <v>0</v>
      </c>
      <c r="O74">
        <v>0</v>
      </c>
      <c r="T74">
        <f>IF(AND(F74&gt;0,ISNUMBER(F74)),IF(G74/F74-L74&gt;0.2,1,0),0)</f>
        <v>0</v>
      </c>
      <c r="U74">
        <f>IF(AND(F74&gt;0,ISNUMBER(F74)),IF(H74/F74-M74&gt;0.2,1,0),0)</f>
        <v>0</v>
      </c>
      <c r="V74">
        <f>IF(AND(F74&gt;0,ISNUMBER(F74)),IF(I74/F74-N74&gt;0.2,1,0),0)</f>
        <v>0</v>
      </c>
      <c r="W74">
        <f>IF(AND(F74&gt;0,ISNUMBER(F74)),IF(J74/F74-O74&gt;0.2,1,0),0)</f>
        <v>0</v>
      </c>
    </row>
    <row r="75" spans="1:23" ht="21" customHeight="1">
      <c r="A75" s="9" t="s">
        <v>37</v>
      </c>
      <c r="B75" s="9" t="s">
        <v>280</v>
      </c>
      <c r="C75" s="75" t="s">
        <v>67</v>
      </c>
      <c r="D75" s="117"/>
      <c r="E75" s="120"/>
      <c r="F75" s="120">
        <f>D75*E75</f>
        <v>0</v>
      </c>
      <c r="G75" s="120">
        <f>F75*L75</f>
        <v>0</v>
      </c>
      <c r="H75" s="120">
        <f>F75*M75</f>
        <v>0</v>
      </c>
      <c r="I75" s="120">
        <f>F75*N75</f>
        <v>0</v>
      </c>
      <c r="J75" s="120">
        <f>F75*O75</f>
        <v>0</v>
      </c>
      <c r="L75">
        <v>0</v>
      </c>
      <c r="M75">
        <v>0</v>
      </c>
      <c r="N75">
        <v>0</v>
      </c>
      <c r="O75">
        <v>0</v>
      </c>
      <c r="T75">
        <f>IF(AND(F75&gt;0,ISNUMBER(F75)),IF(G75/F75-L75&gt;0.2,1,0),0)</f>
        <v>0</v>
      </c>
      <c r="U75">
        <f>IF(AND(F75&gt;0,ISNUMBER(F75)),IF(H75/F75-M75&gt;0.2,1,0),0)</f>
        <v>0</v>
      </c>
      <c r="V75">
        <f>IF(AND(F75&gt;0,ISNUMBER(F75)),IF(I75/F75-N75&gt;0.2,1,0),0)</f>
        <v>0</v>
      </c>
      <c r="W75">
        <f>IF(AND(F75&gt;0,ISNUMBER(F75)),IF(J75/F75-O75&gt;0.2,1,0),0)</f>
        <v>0</v>
      </c>
    </row>
    <row r="76" spans="1:23" ht="21" customHeight="1">
      <c r="A76" s="9" t="s">
        <v>284</v>
      </c>
      <c r="B76" s="9" t="s">
        <v>56</v>
      </c>
      <c r="C76" s="75" t="s">
        <v>67</v>
      </c>
      <c r="D76" s="117"/>
      <c r="E76" s="120"/>
      <c r="F76" s="120">
        <f>D76*E76</f>
        <v>0</v>
      </c>
      <c r="G76" s="120">
        <f>F76*L76</f>
        <v>0</v>
      </c>
      <c r="H76" s="120">
        <f>F76*M76</f>
        <v>0</v>
      </c>
      <c r="I76" s="120">
        <f>F76*N76</f>
        <v>0</v>
      </c>
      <c r="J76" s="120">
        <f>F76*O76</f>
        <v>0</v>
      </c>
      <c r="L76">
        <v>0</v>
      </c>
      <c r="M76">
        <v>0</v>
      </c>
      <c r="N76">
        <v>0</v>
      </c>
      <c r="O76">
        <v>0</v>
      </c>
      <c r="T76">
        <f>IF(AND(F76&gt;0,ISNUMBER(F76)),IF(G76/F76-L76&gt;0.2,1,0),0)</f>
        <v>0</v>
      </c>
      <c r="U76">
        <f>IF(AND(F76&gt;0,ISNUMBER(F76)),IF(H76/F76-M76&gt;0.2,1,0),0)</f>
        <v>0</v>
      </c>
      <c r="V76">
        <f>IF(AND(F76&gt;0,ISNUMBER(F76)),IF(I76/F76-N76&gt;0.2,1,0),0)</f>
        <v>0</v>
      </c>
      <c r="W76">
        <f>IF(AND(F76&gt;0,ISNUMBER(F76)),IF(J76/F76-O76&gt;0.2,1,0),0)</f>
        <v>0</v>
      </c>
    </row>
    <row r="77" spans="1:23" ht="21" customHeight="1">
      <c r="A77" s="9" t="s">
        <v>217</v>
      </c>
      <c r="B77" s="9" t="s">
        <v>10</v>
      </c>
      <c r="C77" s="75" t="s">
        <v>67</v>
      </c>
      <c r="D77" s="117"/>
      <c r="E77" s="120"/>
      <c r="F77" s="120">
        <f>D77*E77</f>
        <v>0</v>
      </c>
      <c r="G77" s="120">
        <f>F77*L77</f>
        <v>0</v>
      </c>
      <c r="H77" s="120">
        <f>F77*M77</f>
        <v>0</v>
      </c>
      <c r="I77" s="120">
        <f>F77*N77</f>
        <v>0</v>
      </c>
      <c r="J77" s="120">
        <f>F77*O77</f>
        <v>0</v>
      </c>
      <c r="L77">
        <v>0</v>
      </c>
      <c r="M77">
        <v>0</v>
      </c>
      <c r="N77">
        <v>0</v>
      </c>
      <c r="O77">
        <v>0</v>
      </c>
      <c r="T77">
        <f>IF(AND(F77&gt;0,ISNUMBER(F77)),IF(G77/F77-L77&gt;0.2,1,0),0)</f>
        <v>0</v>
      </c>
      <c r="U77">
        <f>IF(AND(F77&gt;0,ISNUMBER(F77)),IF(H77/F77-M77&gt;0.2,1,0),0)</f>
        <v>0</v>
      </c>
      <c r="V77">
        <f>IF(AND(F77&gt;0,ISNUMBER(F77)),IF(I77/F77-N77&gt;0.2,1,0),0)</f>
        <v>0</v>
      </c>
      <c r="W77">
        <f>IF(AND(F77&gt;0,ISNUMBER(F77)),IF(J77/F77-O77&gt;0.2,1,0),0)</f>
        <v>0</v>
      </c>
    </row>
    <row r="78" spans="1:15" ht="21" customHeight="1">
      <c r="A78" s="9"/>
      <c r="B78" s="9" t="s">
        <v>50</v>
      </c>
      <c r="C78" s="128">
        <f>IF(F78&lt;&gt;'標單詳細表'!F38,"此頁的總價(總計)與 [標單詳細表] 的【總價(總計)金額】不符","")</f>
        <v>0</v>
      </c>
      <c r="D78" s="117"/>
      <c r="E78" s="120"/>
      <c r="F78" s="120">
        <f>D78*E78</f>
        <v>0</v>
      </c>
      <c r="G78" s="120">
        <v>0</v>
      </c>
      <c r="H78" s="120">
        <v>0</v>
      </c>
      <c r="I78" s="120">
        <v>0</v>
      </c>
      <c r="J78" s="120">
        <v>0</v>
      </c>
      <c r="L78">
        <v>0</v>
      </c>
      <c r="M78">
        <v>0</v>
      </c>
      <c r="N78">
        <v>0</v>
      </c>
      <c r="O78">
        <v>0</v>
      </c>
    </row>
    <row r="79" spans="1:10" ht="21" customHeight="1">
      <c r="A79" s="9"/>
      <c r="B79" s="9"/>
      <c r="C79" s="9"/>
      <c r="D79" s="117"/>
      <c r="E79" s="120"/>
      <c r="F79" s="120"/>
      <c r="G79" s="120"/>
      <c r="H79" s="120"/>
      <c r="I79" s="120"/>
      <c r="J79" s="120"/>
    </row>
    <row r="80" spans="1:10" ht="21" customHeight="1">
      <c r="A80" s="9"/>
      <c r="B80" s="9"/>
      <c r="C80" s="9"/>
      <c r="D80" s="117"/>
      <c r="E80" s="120"/>
      <c r="F80" s="120"/>
      <c r="G80" s="120"/>
      <c r="H80" s="120"/>
      <c r="I80" s="120"/>
      <c r="J80" s="120"/>
    </row>
    <row r="81" spans="1:10" ht="21" customHeight="1">
      <c r="A81" s="9"/>
      <c r="B81" s="9"/>
      <c r="C81" s="9"/>
      <c r="D81" s="117"/>
      <c r="E81" s="120"/>
      <c r="F81" s="120"/>
      <c r="G81" s="120"/>
      <c r="H81" s="120"/>
      <c r="I81" s="120"/>
      <c r="J81" s="120"/>
    </row>
    <row r="82" spans="1:10" ht="21" customHeight="1">
      <c r="A82" s="9"/>
      <c r="B82" s="9"/>
      <c r="C82" s="9"/>
      <c r="D82" s="117"/>
      <c r="E82" s="120"/>
      <c r="F82" s="120"/>
      <c r="G82" s="120"/>
      <c r="H82" s="120"/>
      <c r="I82" s="120"/>
      <c r="J82" s="120"/>
    </row>
    <row r="83" spans="1:10" ht="21" customHeight="1">
      <c r="A83" s="9"/>
      <c r="B83" s="9"/>
      <c r="C83" s="9"/>
      <c r="D83" s="117"/>
      <c r="E83" s="120"/>
      <c r="F83" s="120"/>
      <c r="G83" s="120"/>
      <c r="H83" s="120"/>
      <c r="I83" s="120"/>
      <c r="J83" s="120"/>
    </row>
    <row r="84" spans="1:10" ht="21" customHeight="1">
      <c r="A84" s="9"/>
      <c r="B84" s="9"/>
      <c r="C84" s="9"/>
      <c r="D84" s="117"/>
      <c r="E84" s="120"/>
      <c r="F84" s="120"/>
      <c r="G84" s="120"/>
      <c r="H84" s="120"/>
      <c r="I84" s="120"/>
      <c r="J84" s="120"/>
    </row>
    <row r="85" spans="1:10" ht="21" customHeight="1">
      <c r="A85" s="9"/>
      <c r="B85" s="9"/>
      <c r="C85" s="9"/>
      <c r="D85" s="117"/>
      <c r="E85" s="120"/>
      <c r="F85" s="120"/>
      <c r="G85" s="120"/>
      <c r="H85" s="120"/>
      <c r="I85" s="120"/>
      <c r="J85" s="120"/>
    </row>
    <row r="86" spans="1:10" ht="21" customHeight="1">
      <c r="A86" s="9"/>
      <c r="B86" s="9"/>
      <c r="C86" s="9"/>
      <c r="D86" s="117"/>
      <c r="E86" s="120"/>
      <c r="F86" s="120"/>
      <c r="G86" s="120"/>
      <c r="H86" s="120"/>
      <c r="I86" s="120"/>
      <c r="J86" s="120"/>
    </row>
    <row r="87" spans="1:10" ht="21" customHeight="1">
      <c r="A87" s="9"/>
      <c r="B87" s="9"/>
      <c r="C87" s="9"/>
      <c r="D87" s="117"/>
      <c r="E87" s="120"/>
      <c r="F87" s="120"/>
      <c r="G87" s="120"/>
      <c r="H87" s="120"/>
      <c r="I87" s="120"/>
      <c r="J87" s="120"/>
    </row>
    <row r="88" spans="1:10" ht="21" customHeight="1">
      <c r="A88" s="9"/>
      <c r="B88" s="9"/>
      <c r="C88" s="9"/>
      <c r="D88" s="117"/>
      <c r="E88" s="120"/>
      <c r="F88" s="120"/>
      <c r="G88" s="120"/>
      <c r="H88" s="120"/>
      <c r="I88" s="120"/>
      <c r="J88" s="120"/>
    </row>
    <row r="89" spans="1:10" ht="21" customHeight="1">
      <c r="A89" s="112"/>
      <c r="B89" s="112"/>
      <c r="C89" s="114"/>
      <c r="D89" s="119"/>
      <c r="E89" s="122"/>
      <c r="F89" s="122"/>
      <c r="G89" s="122"/>
      <c r="H89" s="122"/>
      <c r="I89" s="122"/>
      <c r="J89" s="122"/>
    </row>
  </sheetData>
  <sheetProtection password="DA70" sheet="1"/>
  <mergeCells count="4">
    <mergeCell ref="A1:J1"/>
    <mergeCell ref="A2:J2"/>
    <mergeCell ref="B7:F7"/>
    <mergeCell ref="I6:J6"/>
  </mergeCells>
  <printOptions horizontalCentered="1"/>
  <pageMargins left="0.15748031496062992" right="0" top="0.3543307086614173" bottom="0.7874015748031495" header="1.141732283464567" footer="0.7874015748031495"/>
  <pageSetup orientation="portrait" paperSize="9" scale="76"/>
  <headerFooter alignWithMargins="0">
    <oddHeader>&amp;R&amp;"細明體,標準"&amp;10 第 &amp;P 頁 共 &amp;N 頁</oddHeader>
    <oddFooter>&amp;L&amp;"細明體,標準"&amp;10 投標廠商：　　　　　　　[印]　　　　　　　　　　負責人：　　　　　[印]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